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6FC5D24-C9E5-41A5-B945-E5544BE02195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1'!$A$1:$E$85</definedName>
    <definedName name="_xlnm.Print_Area" localSheetId="10">'Mapa 10'!$A$1:$E$85</definedName>
    <definedName name="_xlnm.Print_Area" localSheetId="11">'Mapa 11'!$A$1:$E$33</definedName>
    <definedName name="_xlnm.Print_Area" localSheetId="12">'Mapa 12'!$A$1:$E$52</definedName>
    <definedName name="_xlnm.Print_Area" localSheetId="13">'Mapa 13'!$A$1:$E$25</definedName>
    <definedName name="_xlnm.Print_Area" localSheetId="14">'Mapa 14'!$A$1:$E$17</definedName>
    <definedName name="_xlnm.Print_Area" localSheetId="15">'Mapa 15'!$A$1:$E$46</definedName>
    <definedName name="_xlnm.Print_Area" localSheetId="16">'Mapa 16'!$A$1:$E$17</definedName>
    <definedName name="_xlnm.Print_Area" localSheetId="17">'Mapa 17'!$A$1:$E$53</definedName>
    <definedName name="_xlnm.Print_Area" localSheetId="18">'Mapa 18'!$A$1:$E$17</definedName>
    <definedName name="_xlnm.Print_Area" localSheetId="19">'Mapa 19'!$A$1:$E$85</definedName>
    <definedName name="_xlnm.Print_Area" localSheetId="2">'Mapa 2'!$A$1:$E$17</definedName>
    <definedName name="_xlnm.Print_Area" localSheetId="20">'Mapa 20'!$A$1:$E$17</definedName>
    <definedName name="_xlnm.Print_Area" localSheetId="21">'Mapa 21'!$A$1:$E$85</definedName>
    <definedName name="_xlnm.Print_Area" localSheetId="22">'Mapa 22'!$A$1:$E$85</definedName>
    <definedName name="_xlnm.Print_Area" localSheetId="23">'Mapa 23'!$A$1:$E$85</definedName>
    <definedName name="_xlnm.Print_Area" localSheetId="24">'Mapa 24'!$A$1:$E$85</definedName>
    <definedName name="_xlnm.Print_Area" localSheetId="25">'Mapa 25'!$A$1:$E$84</definedName>
    <definedName name="_xlnm.Print_Area" localSheetId="26">'Mapa 26'!$A$1:$E$85</definedName>
    <definedName name="_xlnm.Print_Area" localSheetId="3">'Mapa 3'!$A$1:$E$85</definedName>
    <definedName name="_xlnm.Print_Area" localSheetId="4">'Mapa 4'!$A$1:$E$17</definedName>
    <definedName name="_xlnm.Print_Area" localSheetId="5">'Mapa 5'!$A$1:$E$85</definedName>
    <definedName name="_xlnm.Print_Area" localSheetId="6">'Mapa 6'!$A$1:$E$22</definedName>
    <definedName name="_xlnm.Print_Area" localSheetId="7">'Mapa 7'!$A$1:$E$22</definedName>
    <definedName name="_xlnm.Print_Area" localSheetId="8">'Mapa 8'!$A$1:$E$47</definedName>
    <definedName name="_xlnm.Print_Area" localSheetId="9">'Mapa 9'!$A$1:$E$85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22" l="1"/>
  <c r="A79" i="21"/>
  <c r="A80" i="20"/>
  <c r="A80" i="19"/>
  <c r="A80" i="18"/>
  <c r="A80" i="17"/>
  <c r="A12" i="28"/>
  <c r="A80" i="16"/>
  <c r="A12" i="27"/>
  <c r="A48" i="15"/>
  <c r="A12" i="26"/>
  <c r="A41" i="14"/>
  <c r="A12" i="25"/>
  <c r="A20" i="13"/>
  <c r="A47" i="12"/>
  <c r="A28" i="11"/>
  <c r="A80" i="10"/>
  <c r="A80" i="9"/>
  <c r="A42" i="8"/>
  <c r="A17" i="7"/>
  <c r="A17" i="6"/>
  <c r="A80" i="5"/>
  <c r="A12" i="24"/>
  <c r="A80" i="4"/>
  <c r="A12" i="23"/>
  <c r="A80" i="1"/>
  <c r="E82" i="22"/>
  <c r="E81" i="22"/>
  <c r="D80" i="22"/>
  <c r="C80" i="22"/>
  <c r="E81" i="21"/>
  <c r="E80" i="21"/>
  <c r="D79" i="21"/>
  <c r="C79" i="21"/>
  <c r="E82" i="20"/>
  <c r="E81" i="20"/>
  <c r="D80" i="20"/>
  <c r="C80" i="20"/>
  <c r="E82" i="19"/>
  <c r="E81" i="19"/>
  <c r="D80" i="19"/>
  <c r="C80" i="19"/>
  <c r="E82" i="18"/>
  <c r="E81" i="18"/>
  <c r="D80" i="18"/>
  <c r="C80" i="18"/>
  <c r="E82" i="17"/>
  <c r="E81" i="17"/>
  <c r="D80" i="17"/>
  <c r="C80" i="17"/>
  <c r="E14" i="28"/>
  <c r="E13" i="28"/>
  <c r="D12" i="28"/>
  <c r="C12" i="28"/>
  <c r="E82" i="16"/>
  <c r="E81" i="16"/>
  <c r="D80" i="16"/>
  <c r="C80" i="16"/>
  <c r="E14" i="27"/>
  <c r="E13" i="27"/>
  <c r="D12" i="27"/>
  <c r="C12" i="27"/>
  <c r="E50" i="15"/>
  <c r="E49" i="15"/>
  <c r="D48" i="15"/>
  <c r="C48" i="15"/>
  <c r="E14" i="26"/>
  <c r="E13" i="26"/>
  <c r="D12" i="26"/>
  <c r="C12" i="26"/>
  <c r="E43" i="14"/>
  <c r="E42" i="14"/>
  <c r="D41" i="14"/>
  <c r="C41" i="14"/>
  <c r="E14" i="25"/>
  <c r="E13" i="25"/>
  <c r="D12" i="25"/>
  <c r="C12" i="25"/>
  <c r="E22" i="13"/>
  <c r="E21" i="13"/>
  <c r="D20" i="13"/>
  <c r="C20" i="13"/>
  <c r="E49" i="12"/>
  <c r="E48" i="12"/>
  <c r="D47" i="12"/>
  <c r="C47" i="12"/>
  <c r="E30" i="11"/>
  <c r="E29" i="11"/>
  <c r="D28" i="11"/>
  <c r="C28" i="11"/>
  <c r="E82" i="10"/>
  <c r="E81" i="10"/>
  <c r="D80" i="10"/>
  <c r="C80" i="10"/>
  <c r="E82" i="9"/>
  <c r="E81" i="9"/>
  <c r="D80" i="9"/>
  <c r="C80" i="9"/>
  <c r="E44" i="8"/>
  <c r="E43" i="8"/>
  <c r="D42" i="8"/>
  <c r="C42" i="8"/>
  <c r="E19" i="7"/>
  <c r="E18" i="7"/>
  <c r="D17" i="7"/>
  <c r="C17" i="7"/>
  <c r="E14" i="24"/>
  <c r="E13" i="24"/>
  <c r="D12" i="24"/>
  <c r="C12" i="24"/>
  <c r="F14" i="24"/>
  <c r="F13" i="24"/>
  <c r="E14" i="23"/>
  <c r="E13" i="23"/>
  <c r="D12" i="23"/>
  <c r="C12" i="23"/>
  <c r="E19" i="6"/>
  <c r="E18" i="6"/>
  <c r="D17" i="6"/>
  <c r="C17" i="6"/>
  <c r="E82" i="5"/>
  <c r="E81" i="5"/>
  <c r="D80" i="5"/>
  <c r="C80" i="5"/>
  <c r="E82" i="4"/>
  <c r="E81" i="4"/>
  <c r="D80" i="4"/>
  <c r="E80" i="4" s="1"/>
  <c r="C80" i="4"/>
  <c r="E82" i="1"/>
  <c r="E81" i="1"/>
  <c r="D80" i="1"/>
  <c r="C80" i="1"/>
  <c r="E80" i="18" l="1"/>
  <c r="E12" i="24"/>
  <c r="F12" i="24" s="1"/>
  <c r="E80" i="1"/>
  <c r="E80" i="22"/>
  <c r="E79" i="21"/>
  <c r="E80" i="20"/>
  <c r="E80" i="19"/>
  <c r="E80" i="17"/>
  <c r="E12" i="28"/>
  <c r="E80" i="16"/>
  <c r="E12" i="27"/>
  <c r="E48" i="15"/>
  <c r="E12" i="26"/>
  <c r="E41" i="14"/>
  <c r="E12" i="25"/>
  <c r="E20" i="13"/>
  <c r="E47" i="12"/>
  <c r="E28" i="11"/>
  <c r="E80" i="10"/>
  <c r="E80" i="9"/>
  <c r="E42" i="8"/>
  <c r="E17" i="7"/>
  <c r="E12" i="23"/>
  <c r="F12" i="23" s="1"/>
  <c r="E17" i="6"/>
  <c r="E80" i="5"/>
  <c r="F13" i="23" l="1"/>
  <c r="F14" i="23"/>
</calcChain>
</file>

<file path=xl/sharedStrings.xml><?xml version="1.0" encoding="utf-8"?>
<sst xmlns="http://schemas.openxmlformats.org/spreadsheetml/2006/main" count="2613" uniqueCount="123">
  <si>
    <t>Unidade da Federação</t>
  </si>
  <si>
    <t>Município</t>
  </si>
  <si>
    <t>População</t>
  </si>
  <si>
    <t>Postos de trabalho</t>
  </si>
  <si>
    <t>Postos de trabalho por 1.000 habitantes</t>
  </si>
  <si>
    <t>28 SE</t>
  </si>
  <si>
    <t>280010 Amparo do São Francisco (SE)</t>
  </si>
  <si>
    <t>280020 Aquidabã (SE)</t>
  </si>
  <si>
    <t>280030 Aracaju (SE)</t>
  </si>
  <si>
    <t>280040 Arauá (SE)</t>
  </si>
  <si>
    <t>280050 Areia Branca (SE)</t>
  </si>
  <si>
    <t>280060 Barra dos Coqueiros (SE)</t>
  </si>
  <si>
    <t>280067 Boquim (SE)</t>
  </si>
  <si>
    <t>280070 Brejo Grande (SE)</t>
  </si>
  <si>
    <t>280100 Campo do Brito (SE)</t>
  </si>
  <si>
    <t>280110 Canhoba (SE)</t>
  </si>
  <si>
    <t>280120 Canindé de São Francisco (SE)</t>
  </si>
  <si>
    <t>280130 Capela (SE)</t>
  </si>
  <si>
    <t>280140 Carira (SE)</t>
  </si>
  <si>
    <t>280150 Carmópolis (SE)</t>
  </si>
  <si>
    <t>280160 Cedro de São João (SE)</t>
  </si>
  <si>
    <t>280170 Cristinápolis (SE)</t>
  </si>
  <si>
    <t>280190 Cumbe (SE)</t>
  </si>
  <si>
    <t>280200 Divina Pastora (SE)</t>
  </si>
  <si>
    <t>280210 Estância (SE)</t>
  </si>
  <si>
    <t>280220 Feira Nova (SE)</t>
  </si>
  <si>
    <t>280230 Frei Paulo (SE)</t>
  </si>
  <si>
    <t>280240 Gararu (SE)</t>
  </si>
  <si>
    <t>280250 General Maynard (SE)</t>
  </si>
  <si>
    <t>280260 Gracho Cardoso (SE)</t>
  </si>
  <si>
    <t>280270 Ilha das Flores (SE)</t>
  </si>
  <si>
    <t>280280 Indiaroba (SE)</t>
  </si>
  <si>
    <t>280290 Itabaiana (SE)</t>
  </si>
  <si>
    <t>280300 Itabaianinha (SE)</t>
  </si>
  <si>
    <t>280310 Itabi (SE)</t>
  </si>
  <si>
    <t>280320 Itaporanga d'Ajuda (SE)</t>
  </si>
  <si>
    <t>280330 Japaratuba (SE)</t>
  </si>
  <si>
    <t>280340 Japoatã (SE)</t>
  </si>
  <si>
    <t>280350 Lagarto (SE)</t>
  </si>
  <si>
    <t>280360 Laranjeiras (SE)</t>
  </si>
  <si>
    <t>280370 Macambira (SE)</t>
  </si>
  <si>
    <t>280380 Malhada dos Bois (SE)</t>
  </si>
  <si>
    <t>280390 Malhador (SE)</t>
  </si>
  <si>
    <t>280400 Maruim (SE)</t>
  </si>
  <si>
    <t>280410 Moita Bonita (SE)</t>
  </si>
  <si>
    <t>280420 Monte Alegre de Sergipe (SE)</t>
  </si>
  <si>
    <t>280430 Muribeca (SE)</t>
  </si>
  <si>
    <t>280440 Neópolis (SE)</t>
  </si>
  <si>
    <t>280445 Nossa Senhora Aparecida (SE)</t>
  </si>
  <si>
    <t>280450 Nossa Senhora da Glória (SE)</t>
  </si>
  <si>
    <t>280460 Nossa Senhora das Dores (SE)</t>
  </si>
  <si>
    <t>280470 Nossa Senhora de Lourdes (SE)</t>
  </si>
  <si>
    <t>280480 Nossa Senhora do Socorro (SE)</t>
  </si>
  <si>
    <t>280490 Pacatuba (SE)</t>
  </si>
  <si>
    <t>280500 Pedra Mole (SE)</t>
  </si>
  <si>
    <t>280510 Pedrinhas (SE)</t>
  </si>
  <si>
    <t>280520 Pinhão (SE)</t>
  </si>
  <si>
    <t>280530 Pirambu (SE)</t>
  </si>
  <si>
    <t>280540 Poço Redondo (SE)</t>
  </si>
  <si>
    <t>280550 Poço Verde (SE)</t>
  </si>
  <si>
    <t>280560 Porto da Folha (SE)</t>
  </si>
  <si>
    <t>280570 Propriá (SE)</t>
  </si>
  <si>
    <t>280580 Riachão do Dantas (SE)</t>
  </si>
  <si>
    <t>280590 Riachuelo (SE)</t>
  </si>
  <si>
    <t>280600 Ribeirópolis (SE)</t>
  </si>
  <si>
    <t>280610 Rosário do Catete (SE)</t>
  </si>
  <si>
    <t>280620 Salgado (SE)</t>
  </si>
  <si>
    <t>280630 Santa Luzia do Itanhy (SE)</t>
  </si>
  <si>
    <t>280640 Santana do São Francisco (SE)</t>
  </si>
  <si>
    <t>280650 Santa Rosa de Lima (SE)</t>
  </si>
  <si>
    <t>280660 Santo Amaro das Brotas (SE)</t>
  </si>
  <si>
    <t>280670 São Cristóvão (SE)</t>
  </si>
  <si>
    <t>280680 São Domingos (SE)</t>
  </si>
  <si>
    <t>280690 São Francisco (SE)</t>
  </si>
  <si>
    <t>280700 São Miguel do Aleixo (SE)</t>
  </si>
  <si>
    <t>280710 Simão Dias (SE)</t>
  </si>
  <si>
    <t>280720 Siriri (SE)</t>
  </si>
  <si>
    <t>280730 Telha (SE)</t>
  </si>
  <si>
    <t>280740 Tobias Barreto (SE)</t>
  </si>
  <si>
    <t>280750 Tomar do Geru (SE)</t>
  </si>
  <si>
    <t>280760 Umbaúba (SE)</t>
  </si>
  <si>
    <t>Região de Saúde</t>
  </si>
  <si>
    <t>28001 Aracaju (SE)</t>
  </si>
  <si>
    <t>28002 Estância (SE)</t>
  </si>
  <si>
    <t>28003 Itabaiana (SE)</t>
  </si>
  <si>
    <t>28004 Lagarto (SE)</t>
  </si>
  <si>
    <t>28005 Nossa Senhora da Glória (SE)</t>
  </si>
  <si>
    <t>28006 Nossa Senhora do Socorro (SE)</t>
  </si>
  <si>
    <t>28007 Propriá (SE)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</si>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</sst>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89</v>
      </c>
      <c r="B1" s="2"/>
      <c r="C1" s="2"/>
    </row>
    <row r="2" spans="1:3" ht="20.25" customHeight="1" x14ac:dyDescent="0.35">
      <c r="A2" s="6" t="s">
        <v>90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122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91</v>
      </c>
      <c r="C7" s="10"/>
    </row>
    <row r="8" spans="1:3" ht="40.5" customHeight="1" x14ac:dyDescent="0.25">
      <c r="A8" s="7"/>
      <c r="B8" s="40" t="s">
        <v>94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33</v>
      </c>
      <c r="E5" s="26">
        <v>15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69</v>
      </c>
      <c r="E6" s="26">
        <v>3.4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7380</v>
      </c>
      <c r="E7" s="26">
        <v>12.2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88</v>
      </c>
      <c r="E8" s="26">
        <v>8.5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161</v>
      </c>
      <c r="E9" s="26">
        <v>8.9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308</v>
      </c>
      <c r="E10" s="26">
        <v>7.4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174</v>
      </c>
      <c r="E11" s="26">
        <v>7.1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15</v>
      </c>
      <c r="E12" s="26">
        <v>1.9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162</v>
      </c>
      <c r="E13" s="26">
        <v>8.9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43</v>
      </c>
      <c r="E14" s="26">
        <v>11.2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260</v>
      </c>
      <c r="E15" s="26">
        <v>9.6999999999999993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200</v>
      </c>
      <c r="E16" s="26">
        <v>6.3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138</v>
      </c>
      <c r="E17" s="26">
        <v>6.9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194</v>
      </c>
      <c r="E18" s="26">
        <v>14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37</v>
      </c>
      <c r="E19" s="26">
        <v>6.8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84</v>
      </c>
      <c r="E20" s="26">
        <v>4.9000000000000004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39</v>
      </c>
      <c r="E21" s="26">
        <v>10.1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58</v>
      </c>
      <c r="E22" s="26">
        <v>13.4</v>
      </c>
    </row>
    <row r="23" spans="1:5" x14ac:dyDescent="0.3">
      <c r="A23" s="24" t="s">
        <v>5</v>
      </c>
      <c r="B23" s="24" t="s">
        <v>24</v>
      </c>
      <c r="C23" s="25">
        <v>65078</v>
      </c>
      <c r="D23" s="26">
        <v>557</v>
      </c>
      <c r="E23" s="26">
        <v>8.6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40</v>
      </c>
      <c r="E24" s="26">
        <v>6.7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40</v>
      </c>
      <c r="E25" s="26">
        <v>2.8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70</v>
      </c>
      <c r="E26" s="26">
        <v>6.3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39</v>
      </c>
      <c r="E27" s="26">
        <v>12.8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53</v>
      </c>
      <c r="E28" s="26">
        <v>9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62</v>
      </c>
      <c r="E29" s="26">
        <v>7.4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113</v>
      </c>
      <c r="E30" s="26">
        <v>6.8</v>
      </c>
    </row>
    <row r="31" spans="1:5" x14ac:dyDescent="0.3">
      <c r="A31" s="24" t="s">
        <v>5</v>
      </c>
      <c r="B31" s="24" t="s">
        <v>32</v>
      </c>
      <c r="C31" s="25">
        <v>103439</v>
      </c>
      <c r="D31" s="26">
        <v>690</v>
      </c>
      <c r="E31" s="26">
        <v>6.7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145</v>
      </c>
      <c r="E32" s="26">
        <v>3.6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38</v>
      </c>
      <c r="E33" s="26">
        <v>8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137</v>
      </c>
      <c r="E34" s="26">
        <v>4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111</v>
      </c>
      <c r="E35" s="26">
        <v>6.9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72</v>
      </c>
      <c r="E36" s="26">
        <v>5.4</v>
      </c>
    </row>
    <row r="37" spans="1:5" x14ac:dyDescent="0.3">
      <c r="A37" s="24" t="s">
        <v>5</v>
      </c>
      <c r="B37" s="24" t="s">
        <v>38</v>
      </c>
      <c r="C37" s="25">
        <v>101579</v>
      </c>
      <c r="D37" s="25">
        <v>1086</v>
      </c>
      <c r="E37" s="26">
        <v>10.7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180</v>
      </c>
      <c r="E38" s="26">
        <v>7.5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44</v>
      </c>
      <c r="E39" s="26">
        <v>6.4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30</v>
      </c>
      <c r="E40" s="26">
        <v>8.3000000000000007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47</v>
      </c>
      <c r="E41" s="26">
        <v>4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108</v>
      </c>
      <c r="E42" s="26">
        <v>6.9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66</v>
      </c>
      <c r="E43" s="26">
        <v>5.9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80</v>
      </c>
      <c r="E44" s="26">
        <v>5.6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30</v>
      </c>
      <c r="E45" s="26">
        <v>3.8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170</v>
      </c>
      <c r="E46" s="26">
        <v>10.3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44</v>
      </c>
      <c r="E47" s="26">
        <v>4.8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345</v>
      </c>
      <c r="E48" s="26">
        <v>8.4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145</v>
      </c>
      <c r="E49" s="26">
        <v>5.8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54</v>
      </c>
      <c r="E50" s="26">
        <v>8.6</v>
      </c>
    </row>
    <row r="51" spans="1:5" x14ac:dyDescent="0.3">
      <c r="A51" s="24" t="s">
        <v>5</v>
      </c>
      <c r="B51" s="24" t="s">
        <v>52</v>
      </c>
      <c r="C51" s="25">
        <v>192330</v>
      </c>
      <c r="D51" s="25">
        <v>1355</v>
      </c>
      <c r="E51" s="26">
        <v>7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66</v>
      </c>
      <c r="E52" s="26">
        <v>5.3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19</v>
      </c>
      <c r="E53" s="26">
        <v>6.7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39</v>
      </c>
      <c r="E54" s="26">
        <v>5.3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59</v>
      </c>
      <c r="E55" s="26">
        <v>10.4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22</v>
      </c>
      <c r="E56" s="26">
        <v>2.7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139</v>
      </c>
      <c r="E57" s="26">
        <v>4.2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107</v>
      </c>
      <c r="E58" s="26">
        <v>4.9000000000000004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186</v>
      </c>
      <c r="E59" s="26">
        <v>7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339</v>
      </c>
      <c r="E60" s="26">
        <v>12.7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43</v>
      </c>
      <c r="E61" s="26">
        <v>2.2999999999999998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72</v>
      </c>
      <c r="E62" s="26">
        <v>8.6999999999999993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135</v>
      </c>
      <c r="E63" s="26">
        <v>7.9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120</v>
      </c>
      <c r="E64" s="26">
        <v>12.9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85</v>
      </c>
      <c r="E65" s="26">
        <v>4.2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90</v>
      </c>
      <c r="E66" s="26">
        <v>6.6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68</v>
      </c>
      <c r="E67" s="26">
        <v>9.1999999999999993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35</v>
      </c>
      <c r="E68" s="26">
        <v>8.8000000000000007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107</v>
      </c>
      <c r="E69" s="26">
        <v>9.6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415</v>
      </c>
      <c r="E70" s="26">
        <v>4.3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37</v>
      </c>
      <c r="E71" s="26">
        <v>3.6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59</v>
      </c>
      <c r="E72" s="26">
        <v>18.100000000000001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23</v>
      </c>
      <c r="E73" s="26">
        <v>6.7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227</v>
      </c>
      <c r="E74" s="26">
        <v>5.3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64</v>
      </c>
      <c r="E75" s="26">
        <v>8.1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23</v>
      </c>
      <c r="E76" s="26">
        <v>7.1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347</v>
      </c>
      <c r="E77" s="26">
        <v>6.8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88</v>
      </c>
      <c r="E78" s="26">
        <v>7.3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57</v>
      </c>
      <c r="E79" s="26">
        <v>2.4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18465</v>
      </c>
      <c r="E80" s="30">
        <f>D80/(C80/1000)</f>
        <v>8.356874994908484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1.9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18.100000000000001</v>
      </c>
    </row>
    <row r="83" spans="1:5" x14ac:dyDescent="0.3">
      <c r="A83" s="34" t="s">
        <v>120</v>
      </c>
      <c r="B83" s="34"/>
      <c r="C83" s="35">
        <v>203062512</v>
      </c>
      <c r="D83" s="35">
        <v>1256376</v>
      </c>
      <c r="E83" s="36">
        <v>6.1871390618865192</v>
      </c>
    </row>
    <row r="84" spans="1:5" x14ac:dyDescent="0.3">
      <c r="A84" s="34"/>
      <c r="B84" s="34"/>
      <c r="C84" s="35"/>
      <c r="D84" s="35" t="s">
        <v>118</v>
      </c>
      <c r="E84" s="36">
        <v>0</v>
      </c>
    </row>
    <row r="85" spans="1:5" x14ac:dyDescent="0.3">
      <c r="A85" s="37"/>
      <c r="B85" s="37"/>
      <c r="C85" s="38"/>
      <c r="D85" s="38" t="s">
        <v>119</v>
      </c>
      <c r="E85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85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17</v>
      </c>
      <c r="E5" s="26">
        <v>7.8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142</v>
      </c>
      <c r="E6" s="26">
        <v>7.1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5806</v>
      </c>
      <c r="E7" s="26">
        <v>9.6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49</v>
      </c>
      <c r="E8" s="26">
        <v>4.8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60</v>
      </c>
      <c r="E9" s="26">
        <v>3.3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231</v>
      </c>
      <c r="E10" s="26">
        <v>5.6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164</v>
      </c>
      <c r="E11" s="26">
        <v>6.7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122</v>
      </c>
      <c r="E12" s="26">
        <v>15.5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85</v>
      </c>
      <c r="E13" s="26">
        <v>4.7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32</v>
      </c>
      <c r="E14" s="26">
        <v>8.4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215</v>
      </c>
      <c r="E15" s="26">
        <v>8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305</v>
      </c>
      <c r="E16" s="26">
        <v>9.6999999999999993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103</v>
      </c>
      <c r="E17" s="26">
        <v>5.2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114</v>
      </c>
      <c r="E18" s="26">
        <v>8.3000000000000007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71</v>
      </c>
      <c r="E19" s="26">
        <v>13.1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203</v>
      </c>
      <c r="E20" s="26">
        <v>11.9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21</v>
      </c>
      <c r="E21" s="26">
        <v>5.5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62</v>
      </c>
      <c r="E22" s="26">
        <v>14.2</v>
      </c>
    </row>
    <row r="23" spans="1:5" x14ac:dyDescent="0.3">
      <c r="A23" s="24" t="s">
        <v>5</v>
      </c>
      <c r="B23" s="24" t="s">
        <v>24</v>
      </c>
      <c r="C23" s="25">
        <v>65078</v>
      </c>
      <c r="D23" s="26">
        <v>499</v>
      </c>
      <c r="E23" s="26">
        <v>7.7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37</v>
      </c>
      <c r="E24" s="26">
        <v>6.1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117</v>
      </c>
      <c r="E25" s="26">
        <v>8.1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36</v>
      </c>
      <c r="E26" s="26">
        <v>3.2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20</v>
      </c>
      <c r="E27" s="26">
        <v>6.7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25</v>
      </c>
      <c r="E28" s="26">
        <v>4.3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34</v>
      </c>
      <c r="E29" s="26">
        <v>4.0999999999999996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118</v>
      </c>
      <c r="E30" s="26">
        <v>7.2</v>
      </c>
    </row>
    <row r="31" spans="1:5" x14ac:dyDescent="0.3">
      <c r="A31" s="24" t="s">
        <v>5</v>
      </c>
      <c r="B31" s="24" t="s">
        <v>32</v>
      </c>
      <c r="C31" s="25">
        <v>103439</v>
      </c>
      <c r="D31" s="26">
        <v>884</v>
      </c>
      <c r="E31" s="26">
        <v>8.5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148</v>
      </c>
      <c r="E32" s="26">
        <v>3.6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29</v>
      </c>
      <c r="E33" s="26">
        <v>6.1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242</v>
      </c>
      <c r="E34" s="26">
        <v>7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224</v>
      </c>
      <c r="E35" s="26">
        <v>13.8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63</v>
      </c>
      <c r="E36" s="26">
        <v>4.7</v>
      </c>
    </row>
    <row r="37" spans="1:5" x14ac:dyDescent="0.3">
      <c r="A37" s="24" t="s">
        <v>5</v>
      </c>
      <c r="B37" s="24" t="s">
        <v>38</v>
      </c>
      <c r="C37" s="25">
        <v>101579</v>
      </c>
      <c r="D37" s="26">
        <v>739</v>
      </c>
      <c r="E37" s="26">
        <v>7.3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63</v>
      </c>
      <c r="E38" s="26">
        <v>2.6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48</v>
      </c>
      <c r="E39" s="26">
        <v>7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26</v>
      </c>
      <c r="E40" s="26">
        <v>7.2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62</v>
      </c>
      <c r="E41" s="26">
        <v>5.3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35</v>
      </c>
      <c r="E42" s="26">
        <v>2.2999999999999998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67</v>
      </c>
      <c r="E43" s="26">
        <v>6.1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95</v>
      </c>
      <c r="E44" s="26">
        <v>6.6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55</v>
      </c>
      <c r="E45" s="26">
        <v>7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96</v>
      </c>
      <c r="E46" s="26">
        <v>5.9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54</v>
      </c>
      <c r="E47" s="26">
        <v>5.9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282</v>
      </c>
      <c r="E48" s="26">
        <v>6.8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226</v>
      </c>
      <c r="E49" s="26">
        <v>9.1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6</v>
      </c>
      <c r="E50" s="26">
        <v>1</v>
      </c>
    </row>
    <row r="51" spans="1:5" x14ac:dyDescent="0.3">
      <c r="A51" s="24" t="s">
        <v>5</v>
      </c>
      <c r="B51" s="24" t="s">
        <v>52</v>
      </c>
      <c r="C51" s="25">
        <v>192330</v>
      </c>
      <c r="D51" s="26">
        <v>727</v>
      </c>
      <c r="E51" s="26">
        <v>3.8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101</v>
      </c>
      <c r="E52" s="26">
        <v>8.1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36</v>
      </c>
      <c r="E53" s="26">
        <v>12.9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55</v>
      </c>
      <c r="E54" s="26">
        <v>7.4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26</v>
      </c>
      <c r="E55" s="26">
        <v>4.5999999999999996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62</v>
      </c>
      <c r="E56" s="26">
        <v>7.9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123</v>
      </c>
      <c r="E57" s="26">
        <v>3.7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163</v>
      </c>
      <c r="E58" s="26">
        <v>7.5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140</v>
      </c>
      <c r="E59" s="26">
        <v>5.3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304</v>
      </c>
      <c r="E60" s="26">
        <v>11.4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183</v>
      </c>
      <c r="E61" s="26">
        <v>10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50</v>
      </c>
      <c r="E62" s="26">
        <v>6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113</v>
      </c>
      <c r="E63" s="26">
        <v>6.7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63</v>
      </c>
      <c r="E64" s="26">
        <v>6.8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140</v>
      </c>
      <c r="E65" s="26">
        <v>6.9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77</v>
      </c>
      <c r="E66" s="26">
        <v>5.6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53</v>
      </c>
      <c r="E67" s="26">
        <v>7.2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25</v>
      </c>
      <c r="E68" s="26">
        <v>6.4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42</v>
      </c>
      <c r="E69" s="26">
        <v>3.8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401</v>
      </c>
      <c r="E70" s="26">
        <v>4.2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98</v>
      </c>
      <c r="E71" s="26">
        <v>9.5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27</v>
      </c>
      <c r="E72" s="26">
        <v>8.4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29</v>
      </c>
      <c r="E73" s="26">
        <v>8.5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319</v>
      </c>
      <c r="E74" s="26">
        <v>7.5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56</v>
      </c>
      <c r="E75" s="26">
        <v>7.1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29</v>
      </c>
      <c r="E76" s="26">
        <v>8.9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232</v>
      </c>
      <c r="E77" s="26">
        <v>4.5999999999999996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65</v>
      </c>
      <c r="E78" s="26">
        <v>5.4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183</v>
      </c>
      <c r="E79" s="26">
        <v>7.7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16054</v>
      </c>
      <c r="E80" s="30">
        <f>D80/(C80/1000)</f>
        <v>7.2657065349721526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1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15.5</v>
      </c>
    </row>
    <row r="83" spans="1:5" x14ac:dyDescent="0.3">
      <c r="A83" s="34" t="s">
        <v>120</v>
      </c>
      <c r="B83" s="34"/>
      <c r="C83" s="35">
        <v>202406144</v>
      </c>
      <c r="D83" s="35">
        <v>848738</v>
      </c>
      <c r="E83" s="36">
        <v>4.1932422762818895</v>
      </c>
    </row>
    <row r="84" spans="1:5" x14ac:dyDescent="0.3">
      <c r="A84" s="34"/>
      <c r="B84" s="34"/>
      <c r="C84" s="35"/>
      <c r="D84" s="35" t="s">
        <v>118</v>
      </c>
      <c r="E84" s="36">
        <v>0</v>
      </c>
    </row>
    <row r="85" spans="1:5" x14ac:dyDescent="0.3">
      <c r="A85" s="37"/>
      <c r="B85" s="37"/>
      <c r="C85" s="38"/>
      <c r="D85" s="38" t="s">
        <v>119</v>
      </c>
      <c r="E85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20131</v>
      </c>
      <c r="D5" s="26">
        <v>23</v>
      </c>
      <c r="E5" s="26">
        <v>1.2</v>
      </c>
    </row>
    <row r="6" spans="1:5" x14ac:dyDescent="0.3">
      <c r="A6" s="24" t="s">
        <v>5</v>
      </c>
      <c r="B6" s="24" t="s">
        <v>8</v>
      </c>
      <c r="C6" s="25">
        <v>602757</v>
      </c>
      <c r="D6" s="25">
        <v>3922</v>
      </c>
      <c r="E6" s="26">
        <v>6.5</v>
      </c>
    </row>
    <row r="7" spans="1:5" x14ac:dyDescent="0.3">
      <c r="A7" s="24" t="s">
        <v>5</v>
      </c>
      <c r="B7" s="24" t="s">
        <v>10</v>
      </c>
      <c r="C7" s="25">
        <v>18081</v>
      </c>
      <c r="D7" s="26">
        <v>3</v>
      </c>
      <c r="E7" s="26">
        <v>0.2</v>
      </c>
    </row>
    <row r="8" spans="1:5" x14ac:dyDescent="0.3">
      <c r="A8" s="24" t="s">
        <v>5</v>
      </c>
      <c r="B8" s="24" t="s">
        <v>11</v>
      </c>
      <c r="C8" s="25">
        <v>41511</v>
      </c>
      <c r="D8" s="26">
        <v>2</v>
      </c>
      <c r="E8" s="26">
        <v>0</v>
      </c>
    </row>
    <row r="9" spans="1:5" x14ac:dyDescent="0.3">
      <c r="A9" s="24" t="s">
        <v>5</v>
      </c>
      <c r="B9" s="24" t="s">
        <v>12</v>
      </c>
      <c r="C9" s="25">
        <v>24638</v>
      </c>
      <c r="D9" s="26">
        <v>1</v>
      </c>
      <c r="E9" s="26">
        <v>0</v>
      </c>
    </row>
    <row r="10" spans="1:5" x14ac:dyDescent="0.3">
      <c r="A10" s="24" t="s">
        <v>5</v>
      </c>
      <c r="B10" s="24" t="s">
        <v>14</v>
      </c>
      <c r="C10" s="25">
        <v>18149</v>
      </c>
      <c r="D10" s="26">
        <v>1</v>
      </c>
      <c r="E10" s="26">
        <v>0.1</v>
      </c>
    </row>
    <row r="11" spans="1:5" x14ac:dyDescent="0.3">
      <c r="A11" s="24" t="s">
        <v>5</v>
      </c>
      <c r="B11" s="24" t="s">
        <v>17</v>
      </c>
      <c r="C11" s="25">
        <v>31645</v>
      </c>
      <c r="D11" s="26">
        <v>67</v>
      </c>
      <c r="E11" s="26">
        <v>2.1</v>
      </c>
    </row>
    <row r="12" spans="1:5" x14ac:dyDescent="0.3">
      <c r="A12" s="24" t="s">
        <v>5</v>
      </c>
      <c r="B12" s="24" t="s">
        <v>24</v>
      </c>
      <c r="C12" s="25">
        <v>65078</v>
      </c>
      <c r="D12" s="26">
        <v>326</v>
      </c>
      <c r="E12" s="26">
        <v>5</v>
      </c>
    </row>
    <row r="13" spans="1:5" x14ac:dyDescent="0.3">
      <c r="A13" s="24" t="s">
        <v>5</v>
      </c>
      <c r="B13" s="24" t="s">
        <v>32</v>
      </c>
      <c r="C13" s="25">
        <v>103439</v>
      </c>
      <c r="D13" s="26">
        <v>106</v>
      </c>
      <c r="E13" s="26">
        <v>1</v>
      </c>
    </row>
    <row r="14" spans="1:5" x14ac:dyDescent="0.3">
      <c r="A14" s="24" t="s">
        <v>5</v>
      </c>
      <c r="B14" s="24" t="s">
        <v>33</v>
      </c>
      <c r="C14" s="25">
        <v>40678</v>
      </c>
      <c r="D14" s="26">
        <v>55</v>
      </c>
      <c r="E14" s="26">
        <v>1.4</v>
      </c>
    </row>
    <row r="15" spans="1:5" x14ac:dyDescent="0.3">
      <c r="A15" s="24" t="s">
        <v>5</v>
      </c>
      <c r="B15" s="24" t="s">
        <v>35</v>
      </c>
      <c r="C15" s="25">
        <v>34411</v>
      </c>
      <c r="D15" s="26">
        <v>75</v>
      </c>
      <c r="E15" s="26">
        <v>2.2000000000000002</v>
      </c>
    </row>
    <row r="16" spans="1:5" x14ac:dyDescent="0.3">
      <c r="A16" s="24" t="s">
        <v>5</v>
      </c>
      <c r="B16" s="24" t="s">
        <v>38</v>
      </c>
      <c r="C16" s="25">
        <v>101579</v>
      </c>
      <c r="D16" s="26">
        <v>355</v>
      </c>
      <c r="E16" s="26">
        <v>3.5</v>
      </c>
    </row>
    <row r="17" spans="1:5" x14ac:dyDescent="0.3">
      <c r="A17" s="24" t="s">
        <v>5</v>
      </c>
      <c r="B17" s="24" t="s">
        <v>39</v>
      </c>
      <c r="C17" s="25">
        <v>23975</v>
      </c>
      <c r="D17" s="26">
        <v>35</v>
      </c>
      <c r="E17" s="26">
        <v>1.5</v>
      </c>
    </row>
    <row r="18" spans="1:5" x14ac:dyDescent="0.3">
      <c r="A18" s="24" t="s">
        <v>5</v>
      </c>
      <c r="B18" s="24" t="s">
        <v>49</v>
      </c>
      <c r="C18" s="25">
        <v>41202</v>
      </c>
      <c r="D18" s="26">
        <v>3</v>
      </c>
      <c r="E18" s="26">
        <v>0.1</v>
      </c>
    </row>
    <row r="19" spans="1:5" x14ac:dyDescent="0.3">
      <c r="A19" s="24" t="s">
        <v>5</v>
      </c>
      <c r="B19" s="24" t="s">
        <v>56</v>
      </c>
      <c r="C19" s="25">
        <v>5677</v>
      </c>
      <c r="D19" s="26">
        <v>1</v>
      </c>
      <c r="E19" s="26">
        <v>0.2</v>
      </c>
    </row>
    <row r="20" spans="1:5" x14ac:dyDescent="0.3">
      <c r="A20" s="24" t="s">
        <v>5</v>
      </c>
      <c r="B20" s="24" t="s">
        <v>60</v>
      </c>
      <c r="C20" s="25">
        <v>26576</v>
      </c>
      <c r="D20" s="26">
        <v>2</v>
      </c>
      <c r="E20" s="26">
        <v>0.1</v>
      </c>
    </row>
    <row r="21" spans="1:5" x14ac:dyDescent="0.3">
      <c r="A21" s="24" t="s">
        <v>5</v>
      </c>
      <c r="B21" s="24" t="s">
        <v>62</v>
      </c>
      <c r="C21" s="25">
        <v>18313</v>
      </c>
      <c r="D21" s="26">
        <v>1</v>
      </c>
      <c r="E21" s="26">
        <v>0.1</v>
      </c>
    </row>
    <row r="22" spans="1:5" x14ac:dyDescent="0.3">
      <c r="A22" s="24" t="s">
        <v>5</v>
      </c>
      <c r="B22" s="24" t="s">
        <v>63</v>
      </c>
      <c r="C22" s="25">
        <v>8311</v>
      </c>
      <c r="D22" s="26">
        <v>12</v>
      </c>
      <c r="E22" s="26">
        <v>1.4</v>
      </c>
    </row>
    <row r="23" spans="1:5" x14ac:dyDescent="0.3">
      <c r="A23" s="24" t="s">
        <v>5</v>
      </c>
      <c r="B23" s="24" t="s">
        <v>64</v>
      </c>
      <c r="C23" s="25">
        <v>17033</v>
      </c>
      <c r="D23" s="26">
        <v>1</v>
      </c>
      <c r="E23" s="26">
        <v>0.1</v>
      </c>
    </row>
    <row r="24" spans="1:5" x14ac:dyDescent="0.3">
      <c r="A24" s="24" t="s">
        <v>5</v>
      </c>
      <c r="B24" s="24" t="s">
        <v>66</v>
      </c>
      <c r="C24" s="25">
        <v>20279</v>
      </c>
      <c r="D24" s="26">
        <v>1</v>
      </c>
      <c r="E24" s="26">
        <v>0</v>
      </c>
    </row>
    <row r="25" spans="1:5" x14ac:dyDescent="0.3">
      <c r="A25" s="24" t="s">
        <v>5</v>
      </c>
      <c r="B25" s="24" t="s">
        <v>71</v>
      </c>
      <c r="C25" s="25">
        <v>95612</v>
      </c>
      <c r="D25" s="26">
        <v>4</v>
      </c>
      <c r="E25" s="26">
        <v>0</v>
      </c>
    </row>
    <row r="26" spans="1:5" x14ac:dyDescent="0.3">
      <c r="A26" s="24" t="s">
        <v>5</v>
      </c>
      <c r="B26" s="24" t="s">
        <v>75</v>
      </c>
      <c r="C26" s="25">
        <v>42578</v>
      </c>
      <c r="D26" s="26">
        <v>21</v>
      </c>
      <c r="E26" s="26">
        <v>0.5</v>
      </c>
    </row>
    <row r="27" spans="1:5" x14ac:dyDescent="0.3">
      <c r="A27" s="24" t="s">
        <v>5</v>
      </c>
      <c r="B27" s="24" t="s">
        <v>78</v>
      </c>
      <c r="C27" s="25">
        <v>50905</v>
      </c>
      <c r="D27" s="26">
        <v>0</v>
      </c>
      <c r="E27" s="26">
        <v>0</v>
      </c>
    </row>
    <row r="28" spans="1:5" x14ac:dyDescent="0.3">
      <c r="A28" s="28" t="str">
        <f>CONCATENATE("Total (",RIGHT(Índice!$A$4,2),")")</f>
        <v>Total (SE)</v>
      </c>
      <c r="B28" s="28"/>
      <c r="C28" s="29">
        <f>SUM(C5:C27)</f>
        <v>1452558</v>
      </c>
      <c r="D28" s="29">
        <f>SUM(D5:D27)</f>
        <v>5017</v>
      </c>
      <c r="E28" s="30">
        <f>D28/(C28/1000)</f>
        <v>3.4539068319475024</v>
      </c>
    </row>
    <row r="29" spans="1:5" x14ac:dyDescent="0.3">
      <c r="A29" s="31"/>
      <c r="B29" s="31"/>
      <c r="C29" s="32"/>
      <c r="D29" s="32" t="s">
        <v>118</v>
      </c>
      <c r="E29" s="33">
        <f>MIN($E$5:$E$27)</f>
        <v>0</v>
      </c>
    </row>
    <row r="30" spans="1:5" x14ac:dyDescent="0.3">
      <c r="A30" s="31"/>
      <c r="B30" s="31"/>
      <c r="C30" s="32"/>
      <c r="D30" s="32" t="s">
        <v>119</v>
      </c>
      <c r="E30" s="33">
        <f>MAX($E$5:$E$27)</f>
        <v>6.5</v>
      </c>
    </row>
    <row r="31" spans="1:5" x14ac:dyDescent="0.3">
      <c r="A31" s="34" t="s">
        <v>120</v>
      </c>
      <c r="B31" s="34"/>
      <c r="C31" s="35">
        <v>162053334</v>
      </c>
      <c r="D31" s="35">
        <v>910134</v>
      </c>
      <c r="E31" s="36">
        <v>5.616262112817747</v>
      </c>
    </row>
    <row r="32" spans="1:5" x14ac:dyDescent="0.3">
      <c r="A32" s="34"/>
      <c r="B32" s="34"/>
      <c r="C32" s="35"/>
      <c r="D32" s="35" t="s">
        <v>118</v>
      </c>
      <c r="E32" s="36">
        <v>0</v>
      </c>
    </row>
    <row r="33" spans="1:5" x14ac:dyDescent="0.3">
      <c r="A33" s="37"/>
      <c r="B33" s="37"/>
      <c r="C33" s="38"/>
      <c r="D33" s="38" t="s">
        <v>119</v>
      </c>
      <c r="E33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5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0</v>
      </c>
      <c r="E5" s="26">
        <v>0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2</v>
      </c>
      <c r="E6" s="26">
        <v>0.1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1234</v>
      </c>
      <c r="E7" s="26">
        <v>2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1</v>
      </c>
      <c r="E8" s="26">
        <v>0.1</v>
      </c>
    </row>
    <row r="9" spans="1:5" x14ac:dyDescent="0.3">
      <c r="A9" s="24" t="s">
        <v>5</v>
      </c>
      <c r="B9" s="24" t="s">
        <v>11</v>
      </c>
      <c r="C9" s="25">
        <v>41511</v>
      </c>
      <c r="D9" s="26">
        <v>6</v>
      </c>
      <c r="E9" s="26">
        <v>0.1</v>
      </c>
    </row>
    <row r="10" spans="1:5" x14ac:dyDescent="0.3">
      <c r="A10" s="24" t="s">
        <v>5</v>
      </c>
      <c r="B10" s="24" t="s">
        <v>12</v>
      </c>
      <c r="C10" s="25">
        <v>24638</v>
      </c>
      <c r="D10" s="26">
        <v>1</v>
      </c>
      <c r="E10" s="26">
        <v>0.1</v>
      </c>
    </row>
    <row r="11" spans="1:5" x14ac:dyDescent="0.3">
      <c r="A11" s="24" t="s">
        <v>5</v>
      </c>
      <c r="B11" s="24" t="s">
        <v>16</v>
      </c>
      <c r="C11" s="25">
        <v>26834</v>
      </c>
      <c r="D11" s="26">
        <v>1</v>
      </c>
      <c r="E11" s="26">
        <v>0</v>
      </c>
    </row>
    <row r="12" spans="1:5" x14ac:dyDescent="0.3">
      <c r="A12" s="24" t="s">
        <v>5</v>
      </c>
      <c r="B12" s="24" t="s">
        <v>17</v>
      </c>
      <c r="C12" s="25">
        <v>31645</v>
      </c>
      <c r="D12" s="26">
        <v>22</v>
      </c>
      <c r="E12" s="26">
        <v>0.7</v>
      </c>
    </row>
    <row r="13" spans="1:5" x14ac:dyDescent="0.3">
      <c r="A13" s="24" t="s">
        <v>5</v>
      </c>
      <c r="B13" s="24" t="s">
        <v>18</v>
      </c>
      <c r="C13" s="25">
        <v>19939</v>
      </c>
      <c r="D13" s="26">
        <v>0</v>
      </c>
      <c r="E13" s="26">
        <v>0</v>
      </c>
    </row>
    <row r="14" spans="1:5" x14ac:dyDescent="0.3">
      <c r="A14" s="24" t="s">
        <v>5</v>
      </c>
      <c r="B14" s="24" t="s">
        <v>21</v>
      </c>
      <c r="C14" s="25">
        <v>17100</v>
      </c>
      <c r="D14" s="26">
        <v>1</v>
      </c>
      <c r="E14" s="26">
        <v>0.1</v>
      </c>
    </row>
    <row r="15" spans="1:5" x14ac:dyDescent="0.3">
      <c r="A15" s="24" t="s">
        <v>5</v>
      </c>
      <c r="B15" s="24" t="s">
        <v>22</v>
      </c>
      <c r="C15" s="25">
        <v>3824</v>
      </c>
      <c r="D15" s="26">
        <v>1</v>
      </c>
      <c r="E15" s="26">
        <v>0.1</v>
      </c>
    </row>
    <row r="16" spans="1:5" x14ac:dyDescent="0.3">
      <c r="A16" s="24" t="s">
        <v>5</v>
      </c>
      <c r="B16" s="24" t="s">
        <v>24</v>
      </c>
      <c r="C16" s="25">
        <v>65078</v>
      </c>
      <c r="D16" s="26">
        <v>112</v>
      </c>
      <c r="E16" s="26">
        <v>1.7</v>
      </c>
    </row>
    <row r="17" spans="1:5" x14ac:dyDescent="0.3">
      <c r="A17" s="24" t="s">
        <v>5</v>
      </c>
      <c r="B17" s="24" t="s">
        <v>26</v>
      </c>
      <c r="C17" s="25">
        <v>14530</v>
      </c>
      <c r="D17" s="26">
        <v>6</v>
      </c>
      <c r="E17" s="26">
        <v>0.4</v>
      </c>
    </row>
    <row r="18" spans="1:5" x14ac:dyDescent="0.3">
      <c r="A18" s="24" t="s">
        <v>5</v>
      </c>
      <c r="B18" s="24" t="s">
        <v>28</v>
      </c>
      <c r="C18" s="25">
        <v>3037</v>
      </c>
      <c r="D18" s="26">
        <v>19</v>
      </c>
      <c r="E18" s="26">
        <v>6.1</v>
      </c>
    </row>
    <row r="19" spans="1:5" x14ac:dyDescent="0.3">
      <c r="A19" s="24" t="s">
        <v>5</v>
      </c>
      <c r="B19" s="24" t="s">
        <v>30</v>
      </c>
      <c r="C19" s="25">
        <v>8321</v>
      </c>
      <c r="D19" s="26">
        <v>0</v>
      </c>
      <c r="E19" s="26">
        <v>0</v>
      </c>
    </row>
    <row r="20" spans="1:5" x14ac:dyDescent="0.3">
      <c r="A20" s="24" t="s">
        <v>5</v>
      </c>
      <c r="B20" s="24" t="s">
        <v>31</v>
      </c>
      <c r="C20" s="25">
        <v>16549</v>
      </c>
      <c r="D20" s="26">
        <v>1</v>
      </c>
      <c r="E20" s="26">
        <v>0</v>
      </c>
    </row>
    <row r="21" spans="1:5" x14ac:dyDescent="0.3">
      <c r="A21" s="24" t="s">
        <v>5</v>
      </c>
      <c r="B21" s="24" t="s">
        <v>32</v>
      </c>
      <c r="C21" s="25">
        <v>103439</v>
      </c>
      <c r="D21" s="26">
        <v>45</v>
      </c>
      <c r="E21" s="26">
        <v>0.4</v>
      </c>
    </row>
    <row r="22" spans="1:5" x14ac:dyDescent="0.3">
      <c r="A22" s="24" t="s">
        <v>5</v>
      </c>
      <c r="B22" s="24" t="s">
        <v>33</v>
      </c>
      <c r="C22" s="25">
        <v>40678</v>
      </c>
      <c r="D22" s="26">
        <v>24</v>
      </c>
      <c r="E22" s="26">
        <v>0.6</v>
      </c>
    </row>
    <row r="23" spans="1:5" x14ac:dyDescent="0.3">
      <c r="A23" s="24" t="s">
        <v>5</v>
      </c>
      <c r="B23" s="24" t="s">
        <v>35</v>
      </c>
      <c r="C23" s="25">
        <v>34411</v>
      </c>
      <c r="D23" s="26">
        <v>4</v>
      </c>
      <c r="E23" s="26">
        <v>0.1</v>
      </c>
    </row>
    <row r="24" spans="1:5" x14ac:dyDescent="0.3">
      <c r="A24" s="24" t="s">
        <v>5</v>
      </c>
      <c r="B24" s="24" t="s">
        <v>36</v>
      </c>
      <c r="C24" s="25">
        <v>16209</v>
      </c>
      <c r="D24" s="26">
        <v>4</v>
      </c>
      <c r="E24" s="26">
        <v>0.3</v>
      </c>
    </row>
    <row r="25" spans="1:5" x14ac:dyDescent="0.3">
      <c r="A25" s="24" t="s">
        <v>5</v>
      </c>
      <c r="B25" s="24" t="s">
        <v>37</v>
      </c>
      <c r="C25" s="25">
        <v>13407</v>
      </c>
      <c r="D25" s="26">
        <v>4</v>
      </c>
      <c r="E25" s="26">
        <v>0.3</v>
      </c>
    </row>
    <row r="26" spans="1:5" x14ac:dyDescent="0.3">
      <c r="A26" s="24" t="s">
        <v>5</v>
      </c>
      <c r="B26" s="24" t="s">
        <v>38</v>
      </c>
      <c r="C26" s="25">
        <v>101579</v>
      </c>
      <c r="D26" s="26">
        <v>61</v>
      </c>
      <c r="E26" s="26">
        <v>0.6</v>
      </c>
    </row>
    <row r="27" spans="1:5" x14ac:dyDescent="0.3">
      <c r="A27" s="24" t="s">
        <v>5</v>
      </c>
      <c r="B27" s="24" t="s">
        <v>39</v>
      </c>
      <c r="C27" s="25">
        <v>23975</v>
      </c>
      <c r="D27" s="26">
        <v>1</v>
      </c>
      <c r="E27" s="26">
        <v>0</v>
      </c>
    </row>
    <row r="28" spans="1:5" x14ac:dyDescent="0.3">
      <c r="A28" s="24" t="s">
        <v>5</v>
      </c>
      <c r="B28" s="24" t="s">
        <v>43</v>
      </c>
      <c r="C28" s="25">
        <v>15719</v>
      </c>
      <c r="D28" s="26">
        <v>51</v>
      </c>
      <c r="E28" s="26">
        <v>3.2</v>
      </c>
    </row>
    <row r="29" spans="1:5" x14ac:dyDescent="0.3">
      <c r="A29" s="24" t="s">
        <v>5</v>
      </c>
      <c r="B29" s="24" t="s">
        <v>44</v>
      </c>
      <c r="C29" s="25">
        <v>11050</v>
      </c>
      <c r="D29" s="26">
        <v>0</v>
      </c>
      <c r="E29" s="26">
        <v>0</v>
      </c>
    </row>
    <row r="30" spans="1:5" x14ac:dyDescent="0.3">
      <c r="A30" s="24" t="s">
        <v>5</v>
      </c>
      <c r="B30" s="24" t="s">
        <v>45</v>
      </c>
      <c r="C30" s="25">
        <v>14336</v>
      </c>
      <c r="D30" s="26">
        <v>1</v>
      </c>
      <c r="E30" s="26">
        <v>0.1</v>
      </c>
    </row>
    <row r="31" spans="1:5" x14ac:dyDescent="0.3">
      <c r="A31" s="24" t="s">
        <v>5</v>
      </c>
      <c r="B31" s="24" t="s">
        <v>49</v>
      </c>
      <c r="C31" s="25">
        <v>41202</v>
      </c>
      <c r="D31" s="26">
        <v>19</v>
      </c>
      <c r="E31" s="26">
        <v>0.4</v>
      </c>
    </row>
    <row r="32" spans="1:5" x14ac:dyDescent="0.3">
      <c r="A32" s="24" t="s">
        <v>5</v>
      </c>
      <c r="B32" s="24" t="s">
        <v>52</v>
      </c>
      <c r="C32" s="25">
        <v>192330</v>
      </c>
      <c r="D32" s="26">
        <v>53</v>
      </c>
      <c r="E32" s="26">
        <v>0.3</v>
      </c>
    </row>
    <row r="33" spans="1:5" x14ac:dyDescent="0.3">
      <c r="A33" s="24" t="s">
        <v>5</v>
      </c>
      <c r="B33" s="24" t="s">
        <v>54</v>
      </c>
      <c r="C33" s="25">
        <v>2778</v>
      </c>
      <c r="D33" s="26">
        <v>1</v>
      </c>
      <c r="E33" s="26">
        <v>0.2</v>
      </c>
    </row>
    <row r="34" spans="1:5" x14ac:dyDescent="0.3">
      <c r="A34" s="24" t="s">
        <v>5</v>
      </c>
      <c r="B34" s="24" t="s">
        <v>56</v>
      </c>
      <c r="C34" s="25">
        <v>5677</v>
      </c>
      <c r="D34" s="26">
        <v>3</v>
      </c>
      <c r="E34" s="26">
        <v>0.4</v>
      </c>
    </row>
    <row r="35" spans="1:5" x14ac:dyDescent="0.3">
      <c r="A35" s="24" t="s">
        <v>5</v>
      </c>
      <c r="B35" s="24" t="s">
        <v>59</v>
      </c>
      <c r="C35" s="25">
        <v>21794</v>
      </c>
      <c r="D35" s="26">
        <v>2</v>
      </c>
      <c r="E35" s="26">
        <v>0.1</v>
      </c>
    </row>
    <row r="36" spans="1:5" x14ac:dyDescent="0.3">
      <c r="A36" s="24" t="s">
        <v>5</v>
      </c>
      <c r="B36" s="24" t="s">
        <v>60</v>
      </c>
      <c r="C36" s="25">
        <v>26576</v>
      </c>
      <c r="D36" s="26">
        <v>7</v>
      </c>
      <c r="E36" s="26">
        <v>0.3</v>
      </c>
    </row>
    <row r="37" spans="1:5" x14ac:dyDescent="0.3">
      <c r="A37" s="24" t="s">
        <v>5</v>
      </c>
      <c r="B37" s="24" t="s">
        <v>61</v>
      </c>
      <c r="C37" s="25">
        <v>26618</v>
      </c>
      <c r="D37" s="26">
        <v>21</v>
      </c>
      <c r="E37" s="26">
        <v>0.8</v>
      </c>
    </row>
    <row r="38" spans="1:5" x14ac:dyDescent="0.3">
      <c r="A38" s="24" t="s">
        <v>5</v>
      </c>
      <c r="B38" s="24" t="s">
        <v>65</v>
      </c>
      <c r="C38" s="25">
        <v>9295</v>
      </c>
      <c r="D38" s="26">
        <v>5</v>
      </c>
      <c r="E38" s="26">
        <v>0.5</v>
      </c>
    </row>
    <row r="39" spans="1:5" x14ac:dyDescent="0.3">
      <c r="A39" s="24" t="s">
        <v>5</v>
      </c>
      <c r="B39" s="24" t="s">
        <v>66</v>
      </c>
      <c r="C39" s="25">
        <v>20279</v>
      </c>
      <c r="D39" s="26">
        <v>2</v>
      </c>
      <c r="E39" s="26">
        <v>0.1</v>
      </c>
    </row>
    <row r="40" spans="1:5" x14ac:dyDescent="0.3">
      <c r="A40" s="24" t="s">
        <v>5</v>
      </c>
      <c r="B40" s="24" t="s">
        <v>68</v>
      </c>
      <c r="C40" s="25">
        <v>7346</v>
      </c>
      <c r="D40" s="26">
        <v>2</v>
      </c>
      <c r="E40" s="26">
        <v>0.3</v>
      </c>
    </row>
    <row r="41" spans="1:5" x14ac:dyDescent="0.3">
      <c r="A41" s="24" t="s">
        <v>5</v>
      </c>
      <c r="B41" s="24" t="s">
        <v>70</v>
      </c>
      <c r="C41" s="25">
        <v>11092</v>
      </c>
      <c r="D41" s="26">
        <v>24</v>
      </c>
      <c r="E41" s="26">
        <v>2.2000000000000002</v>
      </c>
    </row>
    <row r="42" spans="1:5" x14ac:dyDescent="0.3">
      <c r="A42" s="24" t="s">
        <v>5</v>
      </c>
      <c r="B42" s="24" t="s">
        <v>71</v>
      </c>
      <c r="C42" s="25">
        <v>95612</v>
      </c>
      <c r="D42" s="26">
        <v>20</v>
      </c>
      <c r="E42" s="26">
        <v>0.2</v>
      </c>
    </row>
    <row r="43" spans="1:5" x14ac:dyDescent="0.3">
      <c r="A43" s="24" t="s">
        <v>5</v>
      </c>
      <c r="B43" s="24" t="s">
        <v>75</v>
      </c>
      <c r="C43" s="25">
        <v>42578</v>
      </c>
      <c r="D43" s="26">
        <v>7</v>
      </c>
      <c r="E43" s="26">
        <v>0.2</v>
      </c>
    </row>
    <row r="44" spans="1:5" x14ac:dyDescent="0.3">
      <c r="A44" s="24" t="s">
        <v>5</v>
      </c>
      <c r="B44" s="24" t="s">
        <v>77</v>
      </c>
      <c r="C44" s="25">
        <v>3274</v>
      </c>
      <c r="D44" s="26">
        <v>0</v>
      </c>
      <c r="E44" s="26">
        <v>0.1</v>
      </c>
    </row>
    <row r="45" spans="1:5" x14ac:dyDescent="0.3">
      <c r="A45" s="24" t="s">
        <v>5</v>
      </c>
      <c r="B45" s="24" t="s">
        <v>78</v>
      </c>
      <c r="C45" s="25">
        <v>50905</v>
      </c>
      <c r="D45" s="26">
        <v>15</v>
      </c>
      <c r="E45" s="26">
        <v>0.3</v>
      </c>
    </row>
    <row r="46" spans="1:5" x14ac:dyDescent="0.3">
      <c r="A46" s="24" t="s">
        <v>5</v>
      </c>
      <c r="B46" s="24" t="s">
        <v>80</v>
      </c>
      <c r="C46" s="25">
        <v>23917</v>
      </c>
      <c r="D46" s="26">
        <v>2</v>
      </c>
      <c r="E46" s="26">
        <v>0.1</v>
      </c>
    </row>
    <row r="47" spans="1:5" x14ac:dyDescent="0.3">
      <c r="A47" s="28" t="str">
        <f>CONCATENATE("Total (",RIGHT(Índice!$A$4,2),")")</f>
        <v>Total (SE)</v>
      </c>
      <c r="B47" s="28"/>
      <c r="C47" s="29">
        <f>SUM(C5:C46)</f>
        <v>1864458</v>
      </c>
      <c r="D47" s="29">
        <f>SUM(D5:D46)</f>
        <v>1785</v>
      </c>
      <c r="E47" s="30">
        <f>D47/(C47/1000)</f>
        <v>0.95738278899283324</v>
      </c>
    </row>
    <row r="48" spans="1:5" x14ac:dyDescent="0.3">
      <c r="A48" s="31"/>
      <c r="B48" s="31"/>
      <c r="C48" s="32"/>
      <c r="D48" s="32" t="s">
        <v>118</v>
      </c>
      <c r="E48" s="33">
        <f>MIN($E$5:$E$46)</f>
        <v>0</v>
      </c>
    </row>
    <row r="49" spans="1:5" x14ac:dyDescent="0.3">
      <c r="A49" s="31"/>
      <c r="B49" s="31"/>
      <c r="C49" s="32"/>
      <c r="D49" s="32" t="s">
        <v>119</v>
      </c>
      <c r="E49" s="33">
        <f>MAX($E$5:$E$46)</f>
        <v>6.1</v>
      </c>
    </row>
    <row r="50" spans="1:5" x14ac:dyDescent="0.3">
      <c r="A50" s="34" t="s">
        <v>120</v>
      </c>
      <c r="B50" s="34"/>
      <c r="C50" s="35">
        <v>189604074</v>
      </c>
      <c r="D50" s="35">
        <v>259853</v>
      </c>
      <c r="E50" s="36">
        <v>1.3705032519501665</v>
      </c>
    </row>
    <row r="51" spans="1:5" x14ac:dyDescent="0.3">
      <c r="A51" s="34"/>
      <c r="B51" s="34"/>
      <c r="C51" s="35"/>
      <c r="D51" s="35" t="s">
        <v>118</v>
      </c>
      <c r="E51" s="36">
        <v>0</v>
      </c>
    </row>
    <row r="52" spans="1:5" x14ac:dyDescent="0.3">
      <c r="A52" s="37"/>
      <c r="B52" s="37"/>
      <c r="C52" s="38"/>
      <c r="D52" s="38" t="s">
        <v>119</v>
      </c>
      <c r="E52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20131</v>
      </c>
      <c r="D5" s="26">
        <v>25</v>
      </c>
      <c r="E5" s="26">
        <v>1.3</v>
      </c>
    </row>
    <row r="6" spans="1:5" x14ac:dyDescent="0.3">
      <c r="A6" s="24" t="s">
        <v>5</v>
      </c>
      <c r="B6" s="24" t="s">
        <v>8</v>
      </c>
      <c r="C6" s="25">
        <v>602757</v>
      </c>
      <c r="D6" s="25">
        <v>12640</v>
      </c>
      <c r="E6" s="26">
        <v>21</v>
      </c>
    </row>
    <row r="7" spans="1:5" x14ac:dyDescent="0.3">
      <c r="A7" s="24" t="s">
        <v>5</v>
      </c>
      <c r="B7" s="24" t="s">
        <v>16</v>
      </c>
      <c r="C7" s="25">
        <v>26834</v>
      </c>
      <c r="D7" s="26">
        <v>112</v>
      </c>
      <c r="E7" s="26">
        <v>4.2</v>
      </c>
    </row>
    <row r="8" spans="1:5" x14ac:dyDescent="0.3">
      <c r="A8" s="24" t="s">
        <v>5</v>
      </c>
      <c r="B8" s="24" t="s">
        <v>17</v>
      </c>
      <c r="C8" s="25">
        <v>31645</v>
      </c>
      <c r="D8" s="26">
        <v>116</v>
      </c>
      <c r="E8" s="26">
        <v>3.7</v>
      </c>
    </row>
    <row r="9" spans="1:5" x14ac:dyDescent="0.3">
      <c r="A9" s="24" t="s">
        <v>5</v>
      </c>
      <c r="B9" s="24" t="s">
        <v>24</v>
      </c>
      <c r="C9" s="25">
        <v>65078</v>
      </c>
      <c r="D9" s="26">
        <v>926</v>
      </c>
      <c r="E9" s="26">
        <v>14.2</v>
      </c>
    </row>
    <row r="10" spans="1:5" x14ac:dyDescent="0.3">
      <c r="A10" s="24" t="s">
        <v>5</v>
      </c>
      <c r="B10" s="24" t="s">
        <v>32</v>
      </c>
      <c r="C10" s="25">
        <v>103439</v>
      </c>
      <c r="D10" s="26">
        <v>752</v>
      </c>
      <c r="E10" s="26">
        <v>7.3</v>
      </c>
    </row>
    <row r="11" spans="1:5" x14ac:dyDescent="0.3">
      <c r="A11" s="24" t="s">
        <v>5</v>
      </c>
      <c r="B11" s="24" t="s">
        <v>33</v>
      </c>
      <c r="C11" s="25">
        <v>40678</v>
      </c>
      <c r="D11" s="26">
        <v>76</v>
      </c>
      <c r="E11" s="26">
        <v>1.9</v>
      </c>
    </row>
    <row r="12" spans="1:5" x14ac:dyDescent="0.3">
      <c r="A12" s="24" t="s">
        <v>5</v>
      </c>
      <c r="B12" s="24" t="s">
        <v>38</v>
      </c>
      <c r="C12" s="25">
        <v>101579</v>
      </c>
      <c r="D12" s="25">
        <v>1146</v>
      </c>
      <c r="E12" s="26">
        <v>11.3</v>
      </c>
    </row>
    <row r="13" spans="1:5" x14ac:dyDescent="0.3">
      <c r="A13" s="24" t="s">
        <v>5</v>
      </c>
      <c r="B13" s="24" t="s">
        <v>49</v>
      </c>
      <c r="C13" s="25">
        <v>41202</v>
      </c>
      <c r="D13" s="26">
        <v>335</v>
      </c>
      <c r="E13" s="26">
        <v>8.1</v>
      </c>
    </row>
    <row r="14" spans="1:5" x14ac:dyDescent="0.3">
      <c r="A14" s="24" t="s">
        <v>5</v>
      </c>
      <c r="B14" s="24" t="s">
        <v>52</v>
      </c>
      <c r="C14" s="25">
        <v>192330</v>
      </c>
      <c r="D14" s="26">
        <v>432</v>
      </c>
      <c r="E14" s="26">
        <v>2.2000000000000002</v>
      </c>
    </row>
    <row r="15" spans="1:5" x14ac:dyDescent="0.3">
      <c r="A15" s="24" t="s">
        <v>5</v>
      </c>
      <c r="B15" s="24" t="s">
        <v>58</v>
      </c>
      <c r="C15" s="25">
        <v>33439</v>
      </c>
      <c r="D15" s="26">
        <v>27</v>
      </c>
      <c r="E15" s="26">
        <v>0.8</v>
      </c>
    </row>
    <row r="16" spans="1:5" x14ac:dyDescent="0.3">
      <c r="A16" s="24" t="s">
        <v>5</v>
      </c>
      <c r="B16" s="24" t="s">
        <v>61</v>
      </c>
      <c r="C16" s="25">
        <v>26618</v>
      </c>
      <c r="D16" s="26">
        <v>322</v>
      </c>
      <c r="E16" s="26">
        <v>12.1</v>
      </c>
    </row>
    <row r="17" spans="1:5" x14ac:dyDescent="0.3">
      <c r="A17" s="24" t="s">
        <v>5</v>
      </c>
      <c r="B17" s="24" t="s">
        <v>63</v>
      </c>
      <c r="C17" s="25">
        <v>8311</v>
      </c>
      <c r="D17" s="26">
        <v>12</v>
      </c>
      <c r="E17" s="26">
        <v>1.4</v>
      </c>
    </row>
    <row r="18" spans="1:5" x14ac:dyDescent="0.3">
      <c r="A18" s="24" t="s">
        <v>5</v>
      </c>
      <c r="B18" s="24" t="s">
        <v>71</v>
      </c>
      <c r="C18" s="25">
        <v>95612</v>
      </c>
      <c r="D18" s="26">
        <v>55</v>
      </c>
      <c r="E18" s="26">
        <v>0.6</v>
      </c>
    </row>
    <row r="19" spans="1:5" x14ac:dyDescent="0.3">
      <c r="A19" s="24" t="s">
        <v>5</v>
      </c>
      <c r="B19" s="24" t="s">
        <v>75</v>
      </c>
      <c r="C19" s="25">
        <v>42578</v>
      </c>
      <c r="D19" s="26">
        <v>155</v>
      </c>
      <c r="E19" s="26">
        <v>3.6</v>
      </c>
    </row>
    <row r="20" spans="1:5" x14ac:dyDescent="0.3">
      <c r="A20" s="28" t="str">
        <f>CONCATENATE("Total (",RIGHT(Índice!$A$4,2),")")</f>
        <v>Total (SE)</v>
      </c>
      <c r="B20" s="28"/>
      <c r="C20" s="29">
        <f>SUM(C5:C19)</f>
        <v>1432231</v>
      </c>
      <c r="D20" s="29">
        <f>SUM(D5:D19)</f>
        <v>17131</v>
      </c>
      <c r="E20" s="30">
        <f>D20/(C20/1000)</f>
        <v>11.961059354252212</v>
      </c>
    </row>
    <row r="21" spans="1:5" x14ac:dyDescent="0.3">
      <c r="A21" s="31"/>
      <c r="B21" s="31"/>
      <c r="C21" s="32"/>
      <c r="D21" s="32" t="s">
        <v>118</v>
      </c>
      <c r="E21" s="33">
        <f>MIN($E$5:$E$19)</f>
        <v>0.6</v>
      </c>
    </row>
    <row r="22" spans="1:5" x14ac:dyDescent="0.3">
      <c r="A22" s="31"/>
      <c r="B22" s="31"/>
      <c r="C22" s="32"/>
      <c r="D22" s="32" t="s">
        <v>119</v>
      </c>
      <c r="E22" s="33">
        <f>MAX($E$5:$E$19)</f>
        <v>21</v>
      </c>
    </row>
    <row r="23" spans="1:5" x14ac:dyDescent="0.3">
      <c r="A23" s="34" t="s">
        <v>120</v>
      </c>
      <c r="B23" s="34"/>
      <c r="C23" s="35">
        <v>183235815</v>
      </c>
      <c r="D23" s="35">
        <v>1451495</v>
      </c>
      <c r="E23" s="36">
        <v>7.9214590226261166</v>
      </c>
    </row>
    <row r="24" spans="1:5" x14ac:dyDescent="0.3">
      <c r="A24" s="34"/>
      <c r="B24" s="34"/>
      <c r="C24" s="35"/>
      <c r="D24" s="35" t="s">
        <v>118</v>
      </c>
      <c r="E24" s="36">
        <v>0</v>
      </c>
    </row>
    <row r="25" spans="1:5" x14ac:dyDescent="0.3">
      <c r="A25" s="37"/>
      <c r="B25" s="37"/>
      <c r="C25" s="38"/>
      <c r="D25" s="38" t="s">
        <v>119</v>
      </c>
      <c r="E25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82</v>
      </c>
      <c r="C5" s="25">
        <v>706680</v>
      </c>
      <c r="D5" s="25">
        <v>12707</v>
      </c>
      <c r="E5" s="26">
        <v>18</v>
      </c>
    </row>
    <row r="6" spans="1:5" x14ac:dyDescent="0.3">
      <c r="A6" s="24" t="s">
        <v>5</v>
      </c>
      <c r="B6" s="24" t="s">
        <v>83</v>
      </c>
      <c r="C6" s="25">
        <v>105756</v>
      </c>
      <c r="D6" s="25">
        <v>1002</v>
      </c>
      <c r="E6" s="26">
        <v>9.5</v>
      </c>
    </row>
    <row r="7" spans="1:5" x14ac:dyDescent="0.3">
      <c r="A7" s="24" t="s">
        <v>5</v>
      </c>
      <c r="B7" s="24" t="s">
        <v>84</v>
      </c>
      <c r="C7" s="25">
        <v>103439</v>
      </c>
      <c r="D7" s="26">
        <v>752</v>
      </c>
      <c r="E7" s="26">
        <v>7.3</v>
      </c>
    </row>
    <row r="8" spans="1:5" x14ac:dyDescent="0.3">
      <c r="A8" s="24" t="s">
        <v>5</v>
      </c>
      <c r="B8" s="24" t="s">
        <v>85</v>
      </c>
      <c r="C8" s="25">
        <v>144157</v>
      </c>
      <c r="D8" s="25">
        <v>1301</v>
      </c>
      <c r="E8" s="26">
        <v>9</v>
      </c>
    </row>
    <row r="9" spans="1:5" x14ac:dyDescent="0.3">
      <c r="A9" s="24" t="s">
        <v>5</v>
      </c>
      <c r="B9" s="24" t="s">
        <v>86</v>
      </c>
      <c r="C9" s="25">
        <v>101475</v>
      </c>
      <c r="D9" s="26">
        <v>474</v>
      </c>
      <c r="E9" s="26">
        <v>4.7</v>
      </c>
    </row>
    <row r="10" spans="1:5" x14ac:dyDescent="0.3">
      <c r="A10" s="24" t="s">
        <v>5</v>
      </c>
      <c r="B10" s="24" t="s">
        <v>87</v>
      </c>
      <c r="C10" s="25">
        <v>223975</v>
      </c>
      <c r="D10" s="26">
        <v>548</v>
      </c>
      <c r="E10" s="26">
        <v>2.4</v>
      </c>
    </row>
    <row r="11" spans="1:5" x14ac:dyDescent="0.3">
      <c r="A11" s="24" t="s">
        <v>5</v>
      </c>
      <c r="B11" s="24" t="s">
        <v>88</v>
      </c>
      <c r="C11" s="25">
        <v>46749</v>
      </c>
      <c r="D11" s="26">
        <v>348</v>
      </c>
      <c r="E11" s="26">
        <v>7.4</v>
      </c>
    </row>
    <row r="12" spans="1:5" x14ac:dyDescent="0.3">
      <c r="A12" s="28" t="str">
        <f>CONCATENATE("Total (",RIGHT(Índice!$A$4,2),")")</f>
        <v>Total (SE)</v>
      </c>
      <c r="B12" s="28"/>
      <c r="C12" s="29">
        <f>SUM(C5:C11)</f>
        <v>1432231</v>
      </c>
      <c r="D12" s="29">
        <f>SUM(D5:D11)</f>
        <v>17132</v>
      </c>
      <c r="E12" s="30">
        <f>D12/(C12/1000)</f>
        <v>11.96175756564409</v>
      </c>
    </row>
    <row r="13" spans="1:5" x14ac:dyDescent="0.3">
      <c r="A13" s="31"/>
      <c r="B13" s="31"/>
      <c r="C13" s="32"/>
      <c r="D13" s="32" t="s">
        <v>118</v>
      </c>
      <c r="E13" s="33">
        <f>MIN($E$5:$E$11)</f>
        <v>2.4</v>
      </c>
    </row>
    <row r="14" spans="1:5" x14ac:dyDescent="0.3">
      <c r="A14" s="31"/>
      <c r="B14" s="31"/>
      <c r="C14" s="32"/>
      <c r="D14" s="32" t="s">
        <v>119</v>
      </c>
      <c r="E14" s="33">
        <f>MAX($E$5:$E$11)</f>
        <v>18</v>
      </c>
    </row>
    <row r="15" spans="1:5" x14ac:dyDescent="0.3">
      <c r="A15" s="34" t="s">
        <v>120</v>
      </c>
      <c r="B15" s="34"/>
      <c r="C15" s="35">
        <v>183235815</v>
      </c>
      <c r="D15" s="35">
        <v>1451472</v>
      </c>
      <c r="E15" s="36">
        <v>7.9213335013135939</v>
      </c>
    </row>
    <row r="16" spans="1:5" x14ac:dyDescent="0.3">
      <c r="A16" s="34"/>
      <c r="B16" s="34"/>
      <c r="C16" s="35"/>
      <c r="D16" s="35" t="s">
        <v>118</v>
      </c>
      <c r="E16" s="36">
        <v>1.3</v>
      </c>
    </row>
    <row r="17" spans="1:5" x14ac:dyDescent="0.3">
      <c r="A17" s="37"/>
      <c r="B17" s="37"/>
      <c r="C17" s="38"/>
      <c r="D17" s="38" t="s">
        <v>119</v>
      </c>
      <c r="E17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4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20131</v>
      </c>
      <c r="D5" s="26">
        <v>8</v>
      </c>
      <c r="E5" s="26">
        <v>0.4</v>
      </c>
    </row>
    <row r="6" spans="1:5" x14ac:dyDescent="0.3">
      <c r="A6" s="24" t="s">
        <v>5</v>
      </c>
      <c r="B6" s="24" t="s">
        <v>8</v>
      </c>
      <c r="C6" s="25">
        <v>602757</v>
      </c>
      <c r="D6" s="26">
        <v>330</v>
      </c>
      <c r="E6" s="26">
        <v>0.5</v>
      </c>
    </row>
    <row r="7" spans="1:5" x14ac:dyDescent="0.3">
      <c r="A7" s="24" t="s">
        <v>5</v>
      </c>
      <c r="B7" s="24" t="s">
        <v>9</v>
      </c>
      <c r="C7" s="25">
        <v>10318</v>
      </c>
      <c r="D7" s="26">
        <v>32</v>
      </c>
      <c r="E7" s="26">
        <v>3.1</v>
      </c>
    </row>
    <row r="8" spans="1:5" x14ac:dyDescent="0.3">
      <c r="A8" s="24" t="s">
        <v>5</v>
      </c>
      <c r="B8" s="24" t="s">
        <v>10</v>
      </c>
      <c r="C8" s="25">
        <v>18081</v>
      </c>
      <c r="D8" s="26">
        <v>10</v>
      </c>
      <c r="E8" s="26">
        <v>0.6</v>
      </c>
    </row>
    <row r="9" spans="1:5" x14ac:dyDescent="0.3">
      <c r="A9" s="24" t="s">
        <v>5</v>
      </c>
      <c r="B9" s="24" t="s">
        <v>11</v>
      </c>
      <c r="C9" s="25">
        <v>41511</v>
      </c>
      <c r="D9" s="26">
        <v>120</v>
      </c>
      <c r="E9" s="26">
        <v>2.9</v>
      </c>
    </row>
    <row r="10" spans="1:5" x14ac:dyDescent="0.3">
      <c r="A10" s="24" t="s">
        <v>5</v>
      </c>
      <c r="B10" s="24" t="s">
        <v>12</v>
      </c>
      <c r="C10" s="25">
        <v>24638</v>
      </c>
      <c r="D10" s="26">
        <v>123</v>
      </c>
      <c r="E10" s="26">
        <v>5</v>
      </c>
    </row>
    <row r="11" spans="1:5" x14ac:dyDescent="0.3">
      <c r="A11" s="24" t="s">
        <v>5</v>
      </c>
      <c r="B11" s="24" t="s">
        <v>16</v>
      </c>
      <c r="C11" s="25">
        <v>26834</v>
      </c>
      <c r="D11" s="26">
        <v>32</v>
      </c>
      <c r="E11" s="26">
        <v>1.2</v>
      </c>
    </row>
    <row r="12" spans="1:5" x14ac:dyDescent="0.3">
      <c r="A12" s="24" t="s">
        <v>5</v>
      </c>
      <c r="B12" s="24" t="s">
        <v>17</v>
      </c>
      <c r="C12" s="25">
        <v>31645</v>
      </c>
      <c r="D12" s="26">
        <v>22</v>
      </c>
      <c r="E12" s="26">
        <v>0.7</v>
      </c>
    </row>
    <row r="13" spans="1:5" x14ac:dyDescent="0.3">
      <c r="A13" s="24" t="s">
        <v>5</v>
      </c>
      <c r="B13" s="24" t="s">
        <v>18</v>
      </c>
      <c r="C13" s="25">
        <v>19939</v>
      </c>
      <c r="D13" s="26">
        <v>10</v>
      </c>
      <c r="E13" s="26">
        <v>0.5</v>
      </c>
    </row>
    <row r="14" spans="1:5" x14ac:dyDescent="0.3">
      <c r="A14" s="24" t="s">
        <v>5</v>
      </c>
      <c r="B14" s="24" t="s">
        <v>19</v>
      </c>
      <c r="C14" s="25">
        <v>13853</v>
      </c>
      <c r="D14" s="26">
        <v>108</v>
      </c>
      <c r="E14" s="26">
        <v>7.8</v>
      </c>
    </row>
    <row r="15" spans="1:5" x14ac:dyDescent="0.3">
      <c r="A15" s="24" t="s">
        <v>5</v>
      </c>
      <c r="B15" s="24" t="s">
        <v>21</v>
      </c>
      <c r="C15" s="25">
        <v>17100</v>
      </c>
      <c r="D15" s="26">
        <v>11</v>
      </c>
      <c r="E15" s="26">
        <v>0.6</v>
      </c>
    </row>
    <row r="16" spans="1:5" x14ac:dyDescent="0.3">
      <c r="A16" s="24" t="s">
        <v>5</v>
      </c>
      <c r="B16" s="24" t="s">
        <v>24</v>
      </c>
      <c r="C16" s="25">
        <v>65078</v>
      </c>
      <c r="D16" s="26">
        <v>31</v>
      </c>
      <c r="E16" s="26">
        <v>0.5</v>
      </c>
    </row>
    <row r="17" spans="1:5" x14ac:dyDescent="0.3">
      <c r="A17" s="24" t="s">
        <v>5</v>
      </c>
      <c r="B17" s="24" t="s">
        <v>26</v>
      </c>
      <c r="C17" s="25">
        <v>14530</v>
      </c>
      <c r="D17" s="26">
        <v>42</v>
      </c>
      <c r="E17" s="26">
        <v>2.9</v>
      </c>
    </row>
    <row r="18" spans="1:5" x14ac:dyDescent="0.3">
      <c r="A18" s="24" t="s">
        <v>5</v>
      </c>
      <c r="B18" s="24" t="s">
        <v>31</v>
      </c>
      <c r="C18" s="25">
        <v>16549</v>
      </c>
      <c r="D18" s="26">
        <v>9</v>
      </c>
      <c r="E18" s="26">
        <v>0.5</v>
      </c>
    </row>
    <row r="19" spans="1:5" x14ac:dyDescent="0.3">
      <c r="A19" s="24" t="s">
        <v>5</v>
      </c>
      <c r="B19" s="24" t="s">
        <v>32</v>
      </c>
      <c r="C19" s="25">
        <v>103439</v>
      </c>
      <c r="D19" s="26">
        <v>38</v>
      </c>
      <c r="E19" s="26">
        <v>0.4</v>
      </c>
    </row>
    <row r="20" spans="1:5" x14ac:dyDescent="0.3">
      <c r="A20" s="24" t="s">
        <v>5</v>
      </c>
      <c r="B20" s="24" t="s">
        <v>33</v>
      </c>
      <c r="C20" s="25">
        <v>40678</v>
      </c>
      <c r="D20" s="26">
        <v>8</v>
      </c>
      <c r="E20" s="26">
        <v>0.2</v>
      </c>
    </row>
    <row r="21" spans="1:5" x14ac:dyDescent="0.3">
      <c r="A21" s="24" t="s">
        <v>5</v>
      </c>
      <c r="B21" s="24" t="s">
        <v>35</v>
      </c>
      <c r="C21" s="25">
        <v>34411</v>
      </c>
      <c r="D21" s="26">
        <v>87</v>
      </c>
      <c r="E21" s="26">
        <v>2.5</v>
      </c>
    </row>
    <row r="22" spans="1:5" x14ac:dyDescent="0.3">
      <c r="A22" s="24" t="s">
        <v>5</v>
      </c>
      <c r="B22" s="24" t="s">
        <v>38</v>
      </c>
      <c r="C22" s="25">
        <v>101579</v>
      </c>
      <c r="D22" s="26">
        <v>25</v>
      </c>
      <c r="E22" s="26">
        <v>0.2</v>
      </c>
    </row>
    <row r="23" spans="1:5" x14ac:dyDescent="0.3">
      <c r="A23" s="24" t="s">
        <v>5</v>
      </c>
      <c r="B23" s="24" t="s">
        <v>39</v>
      </c>
      <c r="C23" s="25">
        <v>23975</v>
      </c>
      <c r="D23" s="26">
        <v>49</v>
      </c>
      <c r="E23" s="26">
        <v>2</v>
      </c>
    </row>
    <row r="24" spans="1:5" x14ac:dyDescent="0.3">
      <c r="A24" s="24" t="s">
        <v>5</v>
      </c>
      <c r="B24" s="24" t="s">
        <v>43</v>
      </c>
      <c r="C24" s="25">
        <v>15719</v>
      </c>
      <c r="D24" s="26">
        <v>38</v>
      </c>
      <c r="E24" s="26">
        <v>2.4</v>
      </c>
    </row>
    <row r="25" spans="1:5" x14ac:dyDescent="0.3">
      <c r="A25" s="24" t="s">
        <v>5</v>
      </c>
      <c r="B25" s="24" t="s">
        <v>45</v>
      </c>
      <c r="C25" s="25">
        <v>14336</v>
      </c>
      <c r="D25" s="26">
        <v>9</v>
      </c>
      <c r="E25" s="26">
        <v>0.6</v>
      </c>
    </row>
    <row r="26" spans="1:5" x14ac:dyDescent="0.3">
      <c r="A26" s="24" t="s">
        <v>5</v>
      </c>
      <c r="B26" s="24" t="s">
        <v>47</v>
      </c>
      <c r="C26" s="25">
        <v>16426</v>
      </c>
      <c r="D26" s="26">
        <v>78</v>
      </c>
      <c r="E26" s="26">
        <v>4.7</v>
      </c>
    </row>
    <row r="27" spans="1:5" x14ac:dyDescent="0.3">
      <c r="A27" s="24" t="s">
        <v>5</v>
      </c>
      <c r="B27" s="24" t="s">
        <v>49</v>
      </c>
      <c r="C27" s="25">
        <v>41202</v>
      </c>
      <c r="D27" s="26">
        <v>25</v>
      </c>
      <c r="E27" s="26">
        <v>0.6</v>
      </c>
    </row>
    <row r="28" spans="1:5" x14ac:dyDescent="0.3">
      <c r="A28" s="24" t="s">
        <v>5</v>
      </c>
      <c r="B28" s="24" t="s">
        <v>50</v>
      </c>
      <c r="C28" s="25">
        <v>24996</v>
      </c>
      <c r="D28" s="26">
        <v>60</v>
      </c>
      <c r="E28" s="26">
        <v>2.4</v>
      </c>
    </row>
    <row r="29" spans="1:5" x14ac:dyDescent="0.3">
      <c r="A29" s="24" t="s">
        <v>5</v>
      </c>
      <c r="B29" s="24" t="s">
        <v>52</v>
      </c>
      <c r="C29" s="25">
        <v>192330</v>
      </c>
      <c r="D29" s="26">
        <v>190</v>
      </c>
      <c r="E29" s="26">
        <v>1</v>
      </c>
    </row>
    <row r="30" spans="1:5" x14ac:dyDescent="0.3">
      <c r="A30" s="24" t="s">
        <v>5</v>
      </c>
      <c r="B30" s="24" t="s">
        <v>58</v>
      </c>
      <c r="C30" s="25">
        <v>33439</v>
      </c>
      <c r="D30" s="26">
        <v>49</v>
      </c>
      <c r="E30" s="26">
        <v>1.5</v>
      </c>
    </row>
    <row r="31" spans="1:5" x14ac:dyDescent="0.3">
      <c r="A31" s="24" t="s">
        <v>5</v>
      </c>
      <c r="B31" s="24" t="s">
        <v>59</v>
      </c>
      <c r="C31" s="25">
        <v>21794</v>
      </c>
      <c r="D31" s="26">
        <v>90</v>
      </c>
      <c r="E31" s="26">
        <v>4.0999999999999996</v>
      </c>
    </row>
    <row r="32" spans="1:5" x14ac:dyDescent="0.3">
      <c r="A32" s="24" t="s">
        <v>5</v>
      </c>
      <c r="B32" s="24" t="s">
        <v>60</v>
      </c>
      <c r="C32" s="25">
        <v>26576</v>
      </c>
      <c r="D32" s="26">
        <v>110</v>
      </c>
      <c r="E32" s="26">
        <v>4.2</v>
      </c>
    </row>
    <row r="33" spans="1:5" x14ac:dyDescent="0.3">
      <c r="A33" s="24" t="s">
        <v>5</v>
      </c>
      <c r="B33" s="24" t="s">
        <v>61</v>
      </c>
      <c r="C33" s="25">
        <v>26618</v>
      </c>
      <c r="D33" s="26">
        <v>30</v>
      </c>
      <c r="E33" s="26">
        <v>1.1000000000000001</v>
      </c>
    </row>
    <row r="34" spans="1:5" x14ac:dyDescent="0.3">
      <c r="A34" s="24" t="s">
        <v>5</v>
      </c>
      <c r="B34" s="24" t="s">
        <v>64</v>
      </c>
      <c r="C34" s="25">
        <v>17033</v>
      </c>
      <c r="D34" s="26">
        <v>10</v>
      </c>
      <c r="E34" s="26">
        <v>0.6</v>
      </c>
    </row>
    <row r="35" spans="1:5" x14ac:dyDescent="0.3">
      <c r="A35" s="24" t="s">
        <v>5</v>
      </c>
      <c r="B35" s="24" t="s">
        <v>65</v>
      </c>
      <c r="C35" s="25">
        <v>9295</v>
      </c>
      <c r="D35" s="26">
        <v>68</v>
      </c>
      <c r="E35" s="26">
        <v>7.3</v>
      </c>
    </row>
    <row r="36" spans="1:5" x14ac:dyDescent="0.3">
      <c r="A36" s="24" t="s">
        <v>5</v>
      </c>
      <c r="B36" s="24" t="s">
        <v>66</v>
      </c>
      <c r="C36" s="25">
        <v>20279</v>
      </c>
      <c r="D36" s="26">
        <v>9</v>
      </c>
      <c r="E36" s="26">
        <v>0.4</v>
      </c>
    </row>
    <row r="37" spans="1:5" x14ac:dyDescent="0.3">
      <c r="A37" s="24" t="s">
        <v>5</v>
      </c>
      <c r="B37" s="24" t="s">
        <v>71</v>
      </c>
      <c r="C37" s="25">
        <v>95612</v>
      </c>
      <c r="D37" s="26">
        <v>155</v>
      </c>
      <c r="E37" s="26">
        <v>1.6</v>
      </c>
    </row>
    <row r="38" spans="1:5" x14ac:dyDescent="0.3">
      <c r="A38" s="24" t="s">
        <v>5</v>
      </c>
      <c r="B38" s="24" t="s">
        <v>75</v>
      </c>
      <c r="C38" s="25">
        <v>42578</v>
      </c>
      <c r="D38" s="26">
        <v>9</v>
      </c>
      <c r="E38" s="26">
        <v>0.2</v>
      </c>
    </row>
    <row r="39" spans="1:5" x14ac:dyDescent="0.3">
      <c r="A39" s="24" t="s">
        <v>5</v>
      </c>
      <c r="B39" s="24" t="s">
        <v>78</v>
      </c>
      <c r="C39" s="25">
        <v>50905</v>
      </c>
      <c r="D39" s="26">
        <v>127</v>
      </c>
      <c r="E39" s="26">
        <v>2.5</v>
      </c>
    </row>
    <row r="40" spans="1:5" x14ac:dyDescent="0.3">
      <c r="A40" s="24" t="s">
        <v>5</v>
      </c>
      <c r="B40" s="24" t="s">
        <v>80</v>
      </c>
      <c r="C40" s="25">
        <v>23917</v>
      </c>
      <c r="D40" s="26">
        <v>32</v>
      </c>
      <c r="E40" s="26">
        <v>1.3</v>
      </c>
    </row>
    <row r="41" spans="1:5" x14ac:dyDescent="0.3">
      <c r="A41" s="28" t="str">
        <f>CONCATENATE("Total (",RIGHT(Índice!$A$4,2),")")</f>
        <v>Total (SE)</v>
      </c>
      <c r="B41" s="28"/>
      <c r="C41" s="29">
        <f>SUM(C5:C40)</f>
        <v>1900101</v>
      </c>
      <c r="D41" s="29">
        <f>SUM(D5:D40)</f>
        <v>2184</v>
      </c>
      <c r="E41" s="30">
        <f>D41/(C41/1000)</f>
        <v>1.1494125838573843</v>
      </c>
    </row>
    <row r="42" spans="1:5" x14ac:dyDescent="0.3">
      <c r="A42" s="31"/>
      <c r="B42" s="31"/>
      <c r="C42" s="32"/>
      <c r="D42" s="32" t="s">
        <v>118</v>
      </c>
      <c r="E42" s="33">
        <f>MIN($E$5:$E$40)</f>
        <v>0.2</v>
      </c>
    </row>
    <row r="43" spans="1:5" x14ac:dyDescent="0.3">
      <c r="A43" s="31"/>
      <c r="B43" s="31"/>
      <c r="C43" s="32"/>
      <c r="D43" s="32" t="s">
        <v>119</v>
      </c>
      <c r="E43" s="33">
        <f>MAX($E$5:$E$40)</f>
        <v>7.8</v>
      </c>
    </row>
    <row r="44" spans="1:5" x14ac:dyDescent="0.3">
      <c r="A44" s="34" t="s">
        <v>120</v>
      </c>
      <c r="B44" s="34"/>
      <c r="C44" s="35">
        <v>174851838</v>
      </c>
      <c r="D44" s="35">
        <v>221599</v>
      </c>
      <c r="E44" s="36">
        <v>1.2673529917369242</v>
      </c>
    </row>
    <row r="45" spans="1:5" x14ac:dyDescent="0.3">
      <c r="A45" s="34"/>
      <c r="B45" s="34"/>
      <c r="C45" s="35"/>
      <c r="D45" s="35" t="s">
        <v>118</v>
      </c>
      <c r="E45" s="36">
        <v>0</v>
      </c>
    </row>
    <row r="46" spans="1:5" x14ac:dyDescent="0.3">
      <c r="A46" s="37"/>
      <c r="B46" s="37"/>
      <c r="C46" s="38"/>
      <c r="D46" s="38" t="s">
        <v>119</v>
      </c>
      <c r="E46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82</v>
      </c>
      <c r="C5" s="25">
        <v>798266</v>
      </c>
      <c r="D5" s="26">
        <v>740</v>
      </c>
      <c r="E5" s="26">
        <v>0.9</v>
      </c>
    </row>
    <row r="6" spans="1:5" x14ac:dyDescent="0.3">
      <c r="A6" s="24" t="s">
        <v>5</v>
      </c>
      <c r="B6" s="24" t="s">
        <v>83</v>
      </c>
      <c r="C6" s="25">
        <v>198278</v>
      </c>
      <c r="D6" s="26">
        <v>245</v>
      </c>
      <c r="E6" s="26">
        <v>1.2</v>
      </c>
    </row>
    <row r="7" spans="1:5" x14ac:dyDescent="0.3">
      <c r="A7" s="24" t="s">
        <v>5</v>
      </c>
      <c r="B7" s="24" t="s">
        <v>84</v>
      </c>
      <c r="C7" s="25">
        <v>173022</v>
      </c>
      <c r="D7" s="26">
        <v>110</v>
      </c>
      <c r="E7" s="26">
        <v>0.6</v>
      </c>
    </row>
    <row r="8" spans="1:5" x14ac:dyDescent="0.3">
      <c r="A8" s="24" t="s">
        <v>5</v>
      </c>
      <c r="B8" s="24" t="s">
        <v>85</v>
      </c>
      <c r="C8" s="25">
        <v>237135</v>
      </c>
      <c r="D8" s="26">
        <v>259</v>
      </c>
      <c r="E8" s="26">
        <v>1.1000000000000001</v>
      </c>
    </row>
    <row r="9" spans="1:5" x14ac:dyDescent="0.3">
      <c r="A9" s="24" t="s">
        <v>5</v>
      </c>
      <c r="B9" s="24" t="s">
        <v>86</v>
      </c>
      <c r="C9" s="25">
        <v>142387</v>
      </c>
      <c r="D9" s="26">
        <v>226</v>
      </c>
      <c r="E9" s="26">
        <v>1.6</v>
      </c>
    </row>
    <row r="10" spans="1:5" x14ac:dyDescent="0.3">
      <c r="A10" s="24" t="s">
        <v>5</v>
      </c>
      <c r="B10" s="24" t="s">
        <v>87</v>
      </c>
      <c r="C10" s="25">
        <v>287838</v>
      </c>
      <c r="D10" s="26">
        <v>486</v>
      </c>
      <c r="E10" s="26">
        <v>1.7</v>
      </c>
    </row>
    <row r="11" spans="1:5" x14ac:dyDescent="0.3">
      <c r="A11" s="24" t="s">
        <v>5</v>
      </c>
      <c r="B11" s="24" t="s">
        <v>88</v>
      </c>
      <c r="C11" s="25">
        <v>63175</v>
      </c>
      <c r="D11" s="26">
        <v>116</v>
      </c>
      <c r="E11" s="26">
        <v>1.8</v>
      </c>
    </row>
    <row r="12" spans="1:5" x14ac:dyDescent="0.3">
      <c r="A12" s="28" t="str">
        <f>CONCATENATE("Total (",RIGHT(Índice!$A$4,2),")")</f>
        <v>Total (SE)</v>
      </c>
      <c r="B12" s="28"/>
      <c r="C12" s="29">
        <f>SUM(C5:C11)</f>
        <v>1900101</v>
      </c>
      <c r="D12" s="29">
        <f>SUM(D5:D11)</f>
        <v>2182</v>
      </c>
      <c r="E12" s="30">
        <f>D12/(C12/1000)</f>
        <v>1.1483600082311414</v>
      </c>
    </row>
    <row r="13" spans="1:5" x14ac:dyDescent="0.3">
      <c r="A13" s="31"/>
      <c r="B13" s="31"/>
      <c r="C13" s="32"/>
      <c r="D13" s="32" t="s">
        <v>118</v>
      </c>
      <c r="E13" s="33">
        <f>MIN($E$5:$E$11)</f>
        <v>0.6</v>
      </c>
    </row>
    <row r="14" spans="1:5" x14ac:dyDescent="0.3">
      <c r="A14" s="31"/>
      <c r="B14" s="31"/>
      <c r="C14" s="32"/>
      <c r="D14" s="32" t="s">
        <v>119</v>
      </c>
      <c r="E14" s="33">
        <f>MAX($E$5:$E$11)</f>
        <v>1.8</v>
      </c>
    </row>
    <row r="15" spans="1:5" x14ac:dyDescent="0.3">
      <c r="A15" s="34" t="s">
        <v>120</v>
      </c>
      <c r="B15" s="34"/>
      <c r="C15" s="35">
        <v>174851838</v>
      </c>
      <c r="D15" s="35">
        <v>221499</v>
      </c>
      <c r="E15" s="36">
        <v>1.2667810789612632</v>
      </c>
    </row>
    <row r="16" spans="1:5" x14ac:dyDescent="0.3">
      <c r="A16" s="34"/>
      <c r="B16" s="34"/>
      <c r="C16" s="35"/>
      <c r="D16" s="35" t="s">
        <v>118</v>
      </c>
      <c r="E16" s="36">
        <v>0</v>
      </c>
    </row>
    <row r="17" spans="1:5" x14ac:dyDescent="0.3">
      <c r="A17" s="37"/>
      <c r="B17" s="37"/>
      <c r="C17" s="38"/>
      <c r="D17" s="38" t="s">
        <v>119</v>
      </c>
      <c r="E17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5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20131</v>
      </c>
      <c r="D5" s="26">
        <v>9</v>
      </c>
      <c r="E5" s="26">
        <v>0.4</v>
      </c>
    </row>
    <row r="6" spans="1:5" x14ac:dyDescent="0.3">
      <c r="A6" s="24" t="s">
        <v>5</v>
      </c>
      <c r="B6" s="24" t="s">
        <v>8</v>
      </c>
      <c r="C6" s="25">
        <v>602757</v>
      </c>
      <c r="D6" s="25">
        <v>1352</v>
      </c>
      <c r="E6" s="26">
        <v>2.2000000000000002</v>
      </c>
    </row>
    <row r="7" spans="1:5" x14ac:dyDescent="0.3">
      <c r="A7" s="24" t="s">
        <v>5</v>
      </c>
      <c r="B7" s="24" t="s">
        <v>9</v>
      </c>
      <c r="C7" s="25">
        <v>10318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10</v>
      </c>
      <c r="C8" s="25">
        <v>18081</v>
      </c>
      <c r="D8" s="26">
        <v>36</v>
      </c>
      <c r="E8" s="26">
        <v>2</v>
      </c>
    </row>
    <row r="9" spans="1:5" x14ac:dyDescent="0.3">
      <c r="A9" s="24" t="s">
        <v>5</v>
      </c>
      <c r="B9" s="24" t="s">
        <v>11</v>
      </c>
      <c r="C9" s="25">
        <v>41511</v>
      </c>
      <c r="D9" s="26">
        <v>64</v>
      </c>
      <c r="E9" s="26">
        <v>1.5</v>
      </c>
    </row>
    <row r="10" spans="1:5" x14ac:dyDescent="0.3">
      <c r="A10" s="24" t="s">
        <v>5</v>
      </c>
      <c r="B10" s="24" t="s">
        <v>12</v>
      </c>
      <c r="C10" s="25">
        <v>24638</v>
      </c>
      <c r="D10" s="26">
        <v>17</v>
      </c>
      <c r="E10" s="26">
        <v>0.7</v>
      </c>
    </row>
    <row r="11" spans="1:5" x14ac:dyDescent="0.3">
      <c r="A11" s="24" t="s">
        <v>5</v>
      </c>
      <c r="B11" s="24" t="s">
        <v>14</v>
      </c>
      <c r="C11" s="25">
        <v>18149</v>
      </c>
      <c r="D11" s="26">
        <v>10</v>
      </c>
      <c r="E11" s="26">
        <v>0.5</v>
      </c>
    </row>
    <row r="12" spans="1:5" x14ac:dyDescent="0.3">
      <c r="A12" s="24" t="s">
        <v>5</v>
      </c>
      <c r="B12" s="24" t="s">
        <v>16</v>
      </c>
      <c r="C12" s="25">
        <v>26834</v>
      </c>
      <c r="D12" s="26">
        <v>26</v>
      </c>
      <c r="E12" s="26">
        <v>1</v>
      </c>
    </row>
    <row r="13" spans="1:5" x14ac:dyDescent="0.3">
      <c r="A13" s="24" t="s">
        <v>5</v>
      </c>
      <c r="B13" s="24" t="s">
        <v>17</v>
      </c>
      <c r="C13" s="25">
        <v>31645</v>
      </c>
      <c r="D13" s="26">
        <v>10</v>
      </c>
      <c r="E13" s="26">
        <v>0.3</v>
      </c>
    </row>
    <row r="14" spans="1:5" x14ac:dyDescent="0.3">
      <c r="A14" s="24" t="s">
        <v>5</v>
      </c>
      <c r="B14" s="24" t="s">
        <v>18</v>
      </c>
      <c r="C14" s="25">
        <v>19939</v>
      </c>
      <c r="D14" s="26">
        <v>1</v>
      </c>
      <c r="E14" s="26">
        <v>0</v>
      </c>
    </row>
    <row r="15" spans="1:5" x14ac:dyDescent="0.3">
      <c r="A15" s="24" t="s">
        <v>5</v>
      </c>
      <c r="B15" s="24" t="s">
        <v>20</v>
      </c>
      <c r="C15" s="25">
        <v>5391</v>
      </c>
      <c r="D15" s="26">
        <v>6</v>
      </c>
      <c r="E15" s="26">
        <v>1.1000000000000001</v>
      </c>
    </row>
    <row r="16" spans="1:5" x14ac:dyDescent="0.3">
      <c r="A16" s="24" t="s">
        <v>5</v>
      </c>
      <c r="B16" s="24" t="s">
        <v>21</v>
      </c>
      <c r="C16" s="25">
        <v>17100</v>
      </c>
      <c r="D16" s="26">
        <v>6</v>
      </c>
      <c r="E16" s="26">
        <v>0.3</v>
      </c>
    </row>
    <row r="17" spans="1:5" x14ac:dyDescent="0.3">
      <c r="A17" s="24" t="s">
        <v>5</v>
      </c>
      <c r="B17" s="24" t="s">
        <v>24</v>
      </c>
      <c r="C17" s="25">
        <v>65078</v>
      </c>
      <c r="D17" s="26">
        <v>98</v>
      </c>
      <c r="E17" s="26">
        <v>1.5</v>
      </c>
    </row>
    <row r="18" spans="1:5" x14ac:dyDescent="0.3">
      <c r="A18" s="24" t="s">
        <v>5</v>
      </c>
      <c r="B18" s="24" t="s">
        <v>26</v>
      </c>
      <c r="C18" s="25">
        <v>14530</v>
      </c>
      <c r="D18" s="26">
        <v>13</v>
      </c>
      <c r="E18" s="26">
        <v>0.9</v>
      </c>
    </row>
    <row r="19" spans="1:5" x14ac:dyDescent="0.3">
      <c r="A19" s="24" t="s">
        <v>5</v>
      </c>
      <c r="B19" s="24" t="s">
        <v>31</v>
      </c>
      <c r="C19" s="25">
        <v>16549</v>
      </c>
      <c r="D19" s="26">
        <v>2</v>
      </c>
      <c r="E19" s="26">
        <v>0.1</v>
      </c>
    </row>
    <row r="20" spans="1:5" x14ac:dyDescent="0.3">
      <c r="A20" s="24" t="s">
        <v>5</v>
      </c>
      <c r="B20" s="24" t="s">
        <v>32</v>
      </c>
      <c r="C20" s="25">
        <v>103439</v>
      </c>
      <c r="D20" s="26">
        <v>76</v>
      </c>
      <c r="E20" s="26">
        <v>0.7</v>
      </c>
    </row>
    <row r="21" spans="1:5" x14ac:dyDescent="0.3">
      <c r="A21" s="24" t="s">
        <v>5</v>
      </c>
      <c r="B21" s="24" t="s">
        <v>35</v>
      </c>
      <c r="C21" s="25">
        <v>34411</v>
      </c>
      <c r="D21" s="26">
        <v>23</v>
      </c>
      <c r="E21" s="26">
        <v>0.7</v>
      </c>
    </row>
    <row r="22" spans="1:5" x14ac:dyDescent="0.3">
      <c r="A22" s="24" t="s">
        <v>5</v>
      </c>
      <c r="B22" s="24" t="s">
        <v>36</v>
      </c>
      <c r="C22" s="25">
        <v>16209</v>
      </c>
      <c r="D22" s="26">
        <v>117</v>
      </c>
      <c r="E22" s="26">
        <v>7.2</v>
      </c>
    </row>
    <row r="23" spans="1:5" x14ac:dyDescent="0.3">
      <c r="A23" s="24" t="s">
        <v>5</v>
      </c>
      <c r="B23" s="24" t="s">
        <v>38</v>
      </c>
      <c r="C23" s="25">
        <v>101579</v>
      </c>
      <c r="D23" s="26">
        <v>144</v>
      </c>
      <c r="E23" s="26">
        <v>1.4</v>
      </c>
    </row>
    <row r="24" spans="1:5" x14ac:dyDescent="0.3">
      <c r="A24" s="24" t="s">
        <v>5</v>
      </c>
      <c r="B24" s="24" t="s">
        <v>39</v>
      </c>
      <c r="C24" s="25">
        <v>23975</v>
      </c>
      <c r="D24" s="26">
        <v>17</v>
      </c>
      <c r="E24" s="26">
        <v>0.7</v>
      </c>
    </row>
    <row r="25" spans="1:5" x14ac:dyDescent="0.3">
      <c r="A25" s="24" t="s">
        <v>5</v>
      </c>
      <c r="B25" s="24" t="s">
        <v>40</v>
      </c>
      <c r="C25" s="25">
        <v>6838</v>
      </c>
      <c r="D25" s="26">
        <v>2</v>
      </c>
      <c r="E25" s="26">
        <v>0.3</v>
      </c>
    </row>
    <row r="26" spans="1:5" x14ac:dyDescent="0.3">
      <c r="A26" s="24" t="s">
        <v>5</v>
      </c>
      <c r="B26" s="24" t="s">
        <v>41</v>
      </c>
      <c r="C26" s="25">
        <v>3579</v>
      </c>
      <c r="D26" s="26">
        <v>3</v>
      </c>
      <c r="E26" s="26">
        <v>0.7</v>
      </c>
    </row>
    <row r="27" spans="1:5" x14ac:dyDescent="0.3">
      <c r="A27" s="24" t="s">
        <v>5</v>
      </c>
      <c r="B27" s="24" t="s">
        <v>43</v>
      </c>
      <c r="C27" s="25">
        <v>15719</v>
      </c>
      <c r="D27" s="26">
        <v>14</v>
      </c>
      <c r="E27" s="26">
        <v>0.9</v>
      </c>
    </row>
    <row r="28" spans="1:5" x14ac:dyDescent="0.3">
      <c r="A28" s="24" t="s">
        <v>5</v>
      </c>
      <c r="B28" s="24" t="s">
        <v>45</v>
      </c>
      <c r="C28" s="25">
        <v>14336</v>
      </c>
      <c r="D28" s="26">
        <v>7</v>
      </c>
      <c r="E28" s="26">
        <v>0.5</v>
      </c>
    </row>
    <row r="29" spans="1:5" x14ac:dyDescent="0.3">
      <c r="A29" s="24" t="s">
        <v>5</v>
      </c>
      <c r="B29" s="24" t="s">
        <v>47</v>
      </c>
      <c r="C29" s="25">
        <v>16426</v>
      </c>
      <c r="D29" s="26">
        <v>9</v>
      </c>
      <c r="E29" s="26">
        <v>0.5</v>
      </c>
    </row>
    <row r="30" spans="1:5" x14ac:dyDescent="0.3">
      <c r="A30" s="24" t="s">
        <v>5</v>
      </c>
      <c r="B30" s="24" t="s">
        <v>48</v>
      </c>
      <c r="C30" s="25">
        <v>9232</v>
      </c>
      <c r="D30" s="26">
        <v>4</v>
      </c>
      <c r="E30" s="26">
        <v>0.4</v>
      </c>
    </row>
    <row r="31" spans="1:5" x14ac:dyDescent="0.3">
      <c r="A31" s="24" t="s">
        <v>5</v>
      </c>
      <c r="B31" s="24" t="s">
        <v>49</v>
      </c>
      <c r="C31" s="25">
        <v>41202</v>
      </c>
      <c r="D31" s="26">
        <v>17</v>
      </c>
      <c r="E31" s="26">
        <v>0.4</v>
      </c>
    </row>
    <row r="32" spans="1:5" x14ac:dyDescent="0.3">
      <c r="A32" s="24" t="s">
        <v>5</v>
      </c>
      <c r="B32" s="24" t="s">
        <v>50</v>
      </c>
      <c r="C32" s="25">
        <v>24996</v>
      </c>
      <c r="D32" s="26">
        <v>6</v>
      </c>
      <c r="E32" s="26">
        <v>0.2</v>
      </c>
    </row>
    <row r="33" spans="1:5" x14ac:dyDescent="0.3">
      <c r="A33" s="24" t="s">
        <v>5</v>
      </c>
      <c r="B33" s="24" t="s">
        <v>52</v>
      </c>
      <c r="C33" s="25">
        <v>192330</v>
      </c>
      <c r="D33" s="26">
        <v>111</v>
      </c>
      <c r="E33" s="26">
        <v>0.6</v>
      </c>
    </row>
    <row r="34" spans="1:5" x14ac:dyDescent="0.3">
      <c r="A34" s="24" t="s">
        <v>5</v>
      </c>
      <c r="B34" s="24" t="s">
        <v>53</v>
      </c>
      <c r="C34" s="25">
        <v>12502</v>
      </c>
      <c r="D34" s="26">
        <v>1</v>
      </c>
      <c r="E34" s="26">
        <v>0.1</v>
      </c>
    </row>
    <row r="35" spans="1:5" x14ac:dyDescent="0.3">
      <c r="A35" s="24" t="s">
        <v>5</v>
      </c>
      <c r="B35" s="24" t="s">
        <v>54</v>
      </c>
      <c r="C35" s="25">
        <v>2778</v>
      </c>
      <c r="D35" s="26">
        <v>3</v>
      </c>
      <c r="E35" s="26">
        <v>1.1000000000000001</v>
      </c>
    </row>
    <row r="36" spans="1:5" x14ac:dyDescent="0.3">
      <c r="A36" s="24" t="s">
        <v>5</v>
      </c>
      <c r="B36" s="24" t="s">
        <v>56</v>
      </c>
      <c r="C36" s="25">
        <v>5677</v>
      </c>
      <c r="D36" s="26">
        <v>2</v>
      </c>
      <c r="E36" s="26">
        <v>0.4</v>
      </c>
    </row>
    <row r="37" spans="1:5" x14ac:dyDescent="0.3">
      <c r="A37" s="24" t="s">
        <v>5</v>
      </c>
      <c r="B37" s="24" t="s">
        <v>61</v>
      </c>
      <c r="C37" s="25">
        <v>26618</v>
      </c>
      <c r="D37" s="26">
        <v>52</v>
      </c>
      <c r="E37" s="26">
        <v>2</v>
      </c>
    </row>
    <row r="38" spans="1:5" x14ac:dyDescent="0.3">
      <c r="A38" s="24" t="s">
        <v>5</v>
      </c>
      <c r="B38" s="24" t="s">
        <v>62</v>
      </c>
      <c r="C38" s="25">
        <v>18313</v>
      </c>
      <c r="D38" s="26">
        <v>2</v>
      </c>
      <c r="E38" s="26">
        <v>0.1</v>
      </c>
    </row>
    <row r="39" spans="1:5" x14ac:dyDescent="0.3">
      <c r="A39" s="24" t="s">
        <v>5</v>
      </c>
      <c r="B39" s="24" t="s">
        <v>64</v>
      </c>
      <c r="C39" s="25">
        <v>17033</v>
      </c>
      <c r="D39" s="26">
        <v>18</v>
      </c>
      <c r="E39" s="26">
        <v>1</v>
      </c>
    </row>
    <row r="40" spans="1:5" x14ac:dyDescent="0.3">
      <c r="A40" s="24" t="s">
        <v>5</v>
      </c>
      <c r="B40" s="24" t="s">
        <v>65</v>
      </c>
      <c r="C40" s="25">
        <v>9295</v>
      </c>
      <c r="D40" s="26">
        <v>8</v>
      </c>
      <c r="E40" s="26">
        <v>0.8</v>
      </c>
    </row>
    <row r="41" spans="1:5" x14ac:dyDescent="0.3">
      <c r="A41" s="24" t="s">
        <v>5</v>
      </c>
      <c r="B41" s="24" t="s">
        <v>66</v>
      </c>
      <c r="C41" s="25">
        <v>20279</v>
      </c>
      <c r="D41" s="26">
        <v>16</v>
      </c>
      <c r="E41" s="26">
        <v>0.8</v>
      </c>
    </row>
    <row r="42" spans="1:5" x14ac:dyDescent="0.3">
      <c r="A42" s="24" t="s">
        <v>5</v>
      </c>
      <c r="B42" s="24" t="s">
        <v>69</v>
      </c>
      <c r="C42" s="25">
        <v>3937</v>
      </c>
      <c r="D42" s="26">
        <v>4</v>
      </c>
      <c r="E42" s="26">
        <v>0.9</v>
      </c>
    </row>
    <row r="43" spans="1:5" x14ac:dyDescent="0.3">
      <c r="A43" s="24" t="s">
        <v>5</v>
      </c>
      <c r="B43" s="24" t="s">
        <v>71</v>
      </c>
      <c r="C43" s="25">
        <v>95612</v>
      </c>
      <c r="D43" s="26">
        <v>43</v>
      </c>
      <c r="E43" s="26">
        <v>0.5</v>
      </c>
    </row>
    <row r="44" spans="1:5" x14ac:dyDescent="0.3">
      <c r="A44" s="24" t="s">
        <v>5</v>
      </c>
      <c r="B44" s="24" t="s">
        <v>75</v>
      </c>
      <c r="C44" s="25">
        <v>42578</v>
      </c>
      <c r="D44" s="26">
        <v>52</v>
      </c>
      <c r="E44" s="26">
        <v>1.2</v>
      </c>
    </row>
    <row r="45" spans="1:5" x14ac:dyDescent="0.3">
      <c r="A45" s="24" t="s">
        <v>5</v>
      </c>
      <c r="B45" s="24" t="s">
        <v>76</v>
      </c>
      <c r="C45" s="25">
        <v>7834</v>
      </c>
      <c r="D45" s="26">
        <v>2</v>
      </c>
      <c r="E45" s="26">
        <v>0.3</v>
      </c>
    </row>
    <row r="46" spans="1:5" x14ac:dyDescent="0.3">
      <c r="A46" s="24" t="s">
        <v>5</v>
      </c>
      <c r="B46" s="24" t="s">
        <v>78</v>
      </c>
      <c r="C46" s="25">
        <v>50905</v>
      </c>
      <c r="D46" s="26">
        <v>16</v>
      </c>
      <c r="E46" s="26">
        <v>0.3</v>
      </c>
    </row>
    <row r="47" spans="1:5" x14ac:dyDescent="0.3">
      <c r="A47" s="24" t="s">
        <v>5</v>
      </c>
      <c r="B47" s="24" t="s">
        <v>80</v>
      </c>
      <c r="C47" s="25">
        <v>23917</v>
      </c>
      <c r="D47" s="26">
        <v>11</v>
      </c>
      <c r="E47" s="26">
        <v>0.5</v>
      </c>
    </row>
    <row r="48" spans="1:5" x14ac:dyDescent="0.3">
      <c r="A48" s="28" t="str">
        <f>CONCATENATE("Total (",RIGHT(Índice!$A$4,2),")")</f>
        <v>Total (SE)</v>
      </c>
      <c r="B48" s="28"/>
      <c r="C48" s="29">
        <f>SUM(C5:C47)</f>
        <v>1874200</v>
      </c>
      <c r="D48" s="29">
        <f>SUM(D5:D47)</f>
        <v>2431</v>
      </c>
      <c r="E48" s="30">
        <f>D48/(C48/1000)</f>
        <v>1.2970867570163269</v>
      </c>
    </row>
    <row r="49" spans="1:5" x14ac:dyDescent="0.3">
      <c r="A49" s="31"/>
      <c r="B49" s="31"/>
      <c r="C49" s="32"/>
      <c r="D49" s="32" t="s">
        <v>118</v>
      </c>
      <c r="E49" s="33">
        <f>MIN($E$5:$E$47)</f>
        <v>0</v>
      </c>
    </row>
    <row r="50" spans="1:5" x14ac:dyDescent="0.3">
      <c r="A50" s="31"/>
      <c r="B50" s="31"/>
      <c r="C50" s="32"/>
      <c r="D50" s="32" t="s">
        <v>119</v>
      </c>
      <c r="E50" s="33">
        <f>MAX($E$5:$E$47)</f>
        <v>7.2</v>
      </c>
    </row>
    <row r="51" spans="1:5" x14ac:dyDescent="0.3">
      <c r="A51" s="34" t="s">
        <v>120</v>
      </c>
      <c r="B51" s="34"/>
      <c r="C51" s="35">
        <v>186079258</v>
      </c>
      <c r="D51" s="35">
        <v>211852</v>
      </c>
      <c r="E51" s="36">
        <v>1.1385041098992343</v>
      </c>
    </row>
    <row r="52" spans="1:5" x14ac:dyDescent="0.3">
      <c r="A52" s="34"/>
      <c r="B52" s="34"/>
      <c r="C52" s="35"/>
      <c r="D52" s="35" t="s">
        <v>118</v>
      </c>
      <c r="E52" s="36">
        <v>0</v>
      </c>
    </row>
    <row r="53" spans="1:5" x14ac:dyDescent="0.3">
      <c r="A53" s="37"/>
      <c r="B53" s="37"/>
      <c r="C53" s="38"/>
      <c r="D53" s="38" t="s">
        <v>119</v>
      </c>
      <c r="E53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82</v>
      </c>
      <c r="C5" s="25">
        <v>802203</v>
      </c>
      <c r="D5" s="25">
        <v>1504</v>
      </c>
      <c r="E5" s="26">
        <v>1.9</v>
      </c>
    </row>
    <row r="6" spans="1:5" x14ac:dyDescent="0.3">
      <c r="A6" s="24" t="s">
        <v>5</v>
      </c>
      <c r="B6" s="24" t="s">
        <v>83</v>
      </c>
      <c r="C6" s="25">
        <v>157600</v>
      </c>
      <c r="D6" s="26">
        <v>135</v>
      </c>
      <c r="E6" s="26">
        <v>0.9</v>
      </c>
    </row>
    <row r="7" spans="1:5" x14ac:dyDescent="0.3">
      <c r="A7" s="24" t="s">
        <v>5</v>
      </c>
      <c r="B7" s="24" t="s">
        <v>84</v>
      </c>
      <c r="C7" s="25">
        <v>215696</v>
      </c>
      <c r="D7" s="26">
        <v>165</v>
      </c>
      <c r="E7" s="26">
        <v>0.8</v>
      </c>
    </row>
    <row r="8" spans="1:5" x14ac:dyDescent="0.3">
      <c r="A8" s="24" t="s">
        <v>5</v>
      </c>
      <c r="B8" s="24" t="s">
        <v>85</v>
      </c>
      <c r="C8" s="25">
        <v>233654</v>
      </c>
      <c r="D8" s="26">
        <v>229</v>
      </c>
      <c r="E8" s="26">
        <v>1</v>
      </c>
    </row>
    <row r="9" spans="1:5" x14ac:dyDescent="0.3">
      <c r="A9" s="24" t="s">
        <v>5</v>
      </c>
      <c r="B9" s="24" t="s">
        <v>86</v>
      </c>
      <c r="C9" s="25">
        <v>82372</v>
      </c>
      <c r="D9" s="26">
        <v>50</v>
      </c>
      <c r="E9" s="26">
        <v>0.6</v>
      </c>
    </row>
    <row r="10" spans="1:5" x14ac:dyDescent="0.3">
      <c r="A10" s="24" t="s">
        <v>5</v>
      </c>
      <c r="B10" s="24" t="s">
        <v>87</v>
      </c>
      <c r="C10" s="25">
        <v>298028</v>
      </c>
      <c r="D10" s="26">
        <v>267</v>
      </c>
      <c r="E10" s="26">
        <v>0.9</v>
      </c>
    </row>
    <row r="11" spans="1:5" x14ac:dyDescent="0.3">
      <c r="A11" s="24" t="s">
        <v>5</v>
      </c>
      <c r="B11" s="24" t="s">
        <v>88</v>
      </c>
      <c r="C11" s="25">
        <v>84647</v>
      </c>
      <c r="D11" s="26">
        <v>79</v>
      </c>
      <c r="E11" s="26">
        <v>0.9</v>
      </c>
    </row>
    <row r="12" spans="1:5" x14ac:dyDescent="0.3">
      <c r="A12" s="28" t="str">
        <f>CONCATENATE("Total (",RIGHT(Índice!$A$4,2),")")</f>
        <v>Total (SE)</v>
      </c>
      <c r="B12" s="28"/>
      <c r="C12" s="29">
        <f>SUM(C5:C11)</f>
        <v>1874200</v>
      </c>
      <c r="D12" s="29">
        <f>SUM(D5:D11)</f>
        <v>2429</v>
      </c>
      <c r="E12" s="30">
        <f>D12/(C12/1000)</f>
        <v>1.2960196350442856</v>
      </c>
    </row>
    <row r="13" spans="1:5" x14ac:dyDescent="0.3">
      <c r="A13" s="31"/>
      <c r="B13" s="31"/>
      <c r="C13" s="32"/>
      <c r="D13" s="32" t="s">
        <v>118</v>
      </c>
      <c r="E13" s="33">
        <f>MIN($E$5:$E$11)</f>
        <v>0.6</v>
      </c>
    </row>
    <row r="14" spans="1:5" x14ac:dyDescent="0.3">
      <c r="A14" s="31"/>
      <c r="B14" s="31"/>
      <c r="C14" s="32"/>
      <c r="D14" s="32" t="s">
        <v>119</v>
      </c>
      <c r="E14" s="33">
        <f>MAX($E$5:$E$11)</f>
        <v>1.9</v>
      </c>
    </row>
    <row r="15" spans="1:5" x14ac:dyDescent="0.3">
      <c r="A15" s="34" t="s">
        <v>120</v>
      </c>
      <c r="B15" s="34"/>
      <c r="C15" s="35">
        <v>186079258</v>
      </c>
      <c r="D15" s="35">
        <v>211711</v>
      </c>
      <c r="E15" s="36">
        <v>1.1377463682706646</v>
      </c>
    </row>
    <row r="16" spans="1:5" x14ac:dyDescent="0.3">
      <c r="A16" s="34"/>
      <c r="B16" s="34"/>
      <c r="C16" s="35"/>
      <c r="D16" s="35" t="s">
        <v>118</v>
      </c>
      <c r="E16" s="36">
        <v>0</v>
      </c>
    </row>
    <row r="17" spans="1:5" x14ac:dyDescent="0.3">
      <c r="A17" s="37"/>
      <c r="B17" s="37"/>
      <c r="C17" s="38"/>
      <c r="D17" s="38" t="s">
        <v>119</v>
      </c>
      <c r="E17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85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50</v>
      </c>
      <c r="E5" s="26">
        <v>22.8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240</v>
      </c>
      <c r="E6" s="26">
        <v>11.9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21477</v>
      </c>
      <c r="E7" s="26">
        <v>35.6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138</v>
      </c>
      <c r="E8" s="26">
        <v>13.4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225</v>
      </c>
      <c r="E9" s="26">
        <v>12.4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566</v>
      </c>
      <c r="E10" s="26">
        <v>13.6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345</v>
      </c>
      <c r="E11" s="26">
        <v>14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137</v>
      </c>
      <c r="E12" s="26">
        <v>17.399999999999999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252</v>
      </c>
      <c r="E13" s="26">
        <v>13.9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74</v>
      </c>
      <c r="E14" s="26">
        <v>19.600000000000001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479</v>
      </c>
      <c r="E15" s="26">
        <v>17.8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596</v>
      </c>
      <c r="E16" s="26">
        <v>18.8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243</v>
      </c>
      <c r="E17" s="26">
        <v>12.2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315</v>
      </c>
      <c r="E18" s="26">
        <v>22.7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107</v>
      </c>
      <c r="E19" s="26">
        <v>19.899999999999999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288</v>
      </c>
      <c r="E20" s="26">
        <v>16.8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60</v>
      </c>
      <c r="E21" s="26">
        <v>15.8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120</v>
      </c>
      <c r="E22" s="26">
        <v>27.5</v>
      </c>
    </row>
    <row r="23" spans="1:5" x14ac:dyDescent="0.3">
      <c r="A23" s="24" t="s">
        <v>5</v>
      </c>
      <c r="B23" s="24" t="s">
        <v>24</v>
      </c>
      <c r="C23" s="25">
        <v>65078</v>
      </c>
      <c r="D23" s="25">
        <v>1531</v>
      </c>
      <c r="E23" s="26">
        <v>23.5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76</v>
      </c>
      <c r="E24" s="26">
        <v>12.8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163</v>
      </c>
      <c r="E25" s="26">
        <v>11.2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107</v>
      </c>
      <c r="E26" s="26">
        <v>9.6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78</v>
      </c>
      <c r="E27" s="26">
        <v>25.6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78</v>
      </c>
      <c r="E28" s="26">
        <v>13.3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96</v>
      </c>
      <c r="E29" s="26">
        <v>11.6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232</v>
      </c>
      <c r="E30" s="26">
        <v>14</v>
      </c>
    </row>
    <row r="31" spans="1:5" x14ac:dyDescent="0.3">
      <c r="A31" s="24" t="s">
        <v>5</v>
      </c>
      <c r="B31" s="24" t="s">
        <v>32</v>
      </c>
      <c r="C31" s="25">
        <v>103439</v>
      </c>
      <c r="D31" s="25">
        <v>1900</v>
      </c>
      <c r="E31" s="26">
        <v>18.399999999999999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376</v>
      </c>
      <c r="E32" s="26">
        <v>9.1999999999999993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70</v>
      </c>
      <c r="E33" s="26">
        <v>14.8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462</v>
      </c>
      <c r="E34" s="26">
        <v>13.4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339</v>
      </c>
      <c r="E35" s="26">
        <v>20.9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139</v>
      </c>
      <c r="E36" s="26">
        <v>10.4</v>
      </c>
    </row>
    <row r="37" spans="1:5" x14ac:dyDescent="0.3">
      <c r="A37" s="24" t="s">
        <v>5</v>
      </c>
      <c r="B37" s="24" t="s">
        <v>38</v>
      </c>
      <c r="C37" s="25">
        <v>101579</v>
      </c>
      <c r="D37" s="25">
        <v>2279</v>
      </c>
      <c r="E37" s="26">
        <v>22.4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279</v>
      </c>
      <c r="E38" s="26">
        <v>11.6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91</v>
      </c>
      <c r="E39" s="26">
        <v>13.4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56</v>
      </c>
      <c r="E40" s="26">
        <v>15.6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108</v>
      </c>
      <c r="E41" s="26">
        <v>9.4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195</v>
      </c>
      <c r="E42" s="26">
        <v>12.4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133</v>
      </c>
      <c r="E43" s="26">
        <v>12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176</v>
      </c>
      <c r="E44" s="26">
        <v>12.3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84</v>
      </c>
      <c r="E45" s="26">
        <v>10.8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269</v>
      </c>
      <c r="E46" s="26">
        <v>16.399999999999999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99</v>
      </c>
      <c r="E47" s="26">
        <v>10.7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679</v>
      </c>
      <c r="E48" s="26">
        <v>16.5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378</v>
      </c>
      <c r="E49" s="26">
        <v>15.1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60</v>
      </c>
      <c r="E50" s="26">
        <v>9.6</v>
      </c>
    </row>
    <row r="51" spans="1:5" x14ac:dyDescent="0.3">
      <c r="A51" s="24" t="s">
        <v>5</v>
      </c>
      <c r="B51" s="24" t="s">
        <v>52</v>
      </c>
      <c r="C51" s="25">
        <v>192330</v>
      </c>
      <c r="D51" s="25">
        <v>2206</v>
      </c>
      <c r="E51" s="26">
        <v>11.5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168</v>
      </c>
      <c r="E52" s="26">
        <v>13.4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55</v>
      </c>
      <c r="E53" s="26">
        <v>19.8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94</v>
      </c>
      <c r="E54" s="26">
        <v>12.7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89</v>
      </c>
      <c r="E55" s="26">
        <v>15.6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84</v>
      </c>
      <c r="E56" s="26">
        <v>10.6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263</v>
      </c>
      <c r="E57" s="26">
        <v>7.9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273</v>
      </c>
      <c r="E58" s="26">
        <v>12.5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336</v>
      </c>
      <c r="E59" s="26">
        <v>12.6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680</v>
      </c>
      <c r="E60" s="26">
        <v>25.5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226</v>
      </c>
      <c r="E61" s="26">
        <v>12.4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134</v>
      </c>
      <c r="E62" s="26">
        <v>16.100000000000001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258</v>
      </c>
      <c r="E63" s="26">
        <v>15.2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188</v>
      </c>
      <c r="E64" s="26">
        <v>20.2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229</v>
      </c>
      <c r="E65" s="26">
        <v>11.3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166</v>
      </c>
      <c r="E66" s="26">
        <v>12.2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123</v>
      </c>
      <c r="E67" s="26">
        <v>16.7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60</v>
      </c>
      <c r="E68" s="26">
        <v>15.2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173</v>
      </c>
      <c r="E69" s="26">
        <v>15.6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857</v>
      </c>
      <c r="E70" s="26">
        <v>9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135</v>
      </c>
      <c r="E71" s="26">
        <v>13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86</v>
      </c>
      <c r="E72" s="26">
        <v>26.5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52</v>
      </c>
      <c r="E73" s="26">
        <v>15.2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582</v>
      </c>
      <c r="E74" s="26">
        <v>13.7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119</v>
      </c>
      <c r="E75" s="26">
        <v>15.2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53</v>
      </c>
      <c r="E76" s="26">
        <v>16.100000000000001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601</v>
      </c>
      <c r="E77" s="26">
        <v>11.8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153</v>
      </c>
      <c r="E78" s="26">
        <v>12.7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244</v>
      </c>
      <c r="E79" s="26">
        <v>10.199999999999999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44932</v>
      </c>
      <c r="E80" s="30">
        <f>D80/(C80/1000)</f>
        <v>20.335288777212455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7.9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35.6</v>
      </c>
    </row>
    <row r="83" spans="1:5" x14ac:dyDescent="0.3">
      <c r="A83" s="34" t="s">
        <v>120</v>
      </c>
      <c r="B83" s="34"/>
      <c r="C83" s="35">
        <v>203062512</v>
      </c>
      <c r="D83" s="35">
        <v>3986959</v>
      </c>
      <c r="E83" s="36">
        <v>19.634145961909503</v>
      </c>
    </row>
    <row r="84" spans="1:5" x14ac:dyDescent="0.3">
      <c r="A84" s="34"/>
      <c r="B84" s="34"/>
      <c r="C84" s="35"/>
      <c r="D84" s="35" t="s">
        <v>118</v>
      </c>
      <c r="E84" s="36">
        <v>5.0999999999999996</v>
      </c>
    </row>
    <row r="85" spans="1:5" x14ac:dyDescent="0.3">
      <c r="A85" s="37"/>
      <c r="B85" s="37"/>
      <c r="C85" s="38"/>
      <c r="D85" s="38" t="s">
        <v>119</v>
      </c>
      <c r="E85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39</v>
      </c>
      <c r="E5" s="26">
        <v>18.100000000000001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155</v>
      </c>
      <c r="E6" s="26">
        <v>7.7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2368</v>
      </c>
      <c r="E7" s="26">
        <v>3.9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77</v>
      </c>
      <c r="E8" s="26">
        <v>7.5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151</v>
      </c>
      <c r="E9" s="26">
        <v>8.3000000000000007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257</v>
      </c>
      <c r="E10" s="26">
        <v>6.2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167</v>
      </c>
      <c r="E11" s="26">
        <v>6.8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93</v>
      </c>
      <c r="E12" s="26">
        <v>11.8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166</v>
      </c>
      <c r="E13" s="26">
        <v>9.1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63</v>
      </c>
      <c r="E14" s="26">
        <v>16.600000000000001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232</v>
      </c>
      <c r="E15" s="26">
        <v>8.6999999999999993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401</v>
      </c>
      <c r="E16" s="26">
        <v>12.7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122</v>
      </c>
      <c r="E17" s="26">
        <v>6.1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148</v>
      </c>
      <c r="E18" s="26">
        <v>10.7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77</v>
      </c>
      <c r="E19" s="26">
        <v>14.2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216</v>
      </c>
      <c r="E20" s="26">
        <v>12.6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44</v>
      </c>
      <c r="E21" s="26">
        <v>11.6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86</v>
      </c>
      <c r="E22" s="26">
        <v>19.8</v>
      </c>
    </row>
    <row r="23" spans="1:5" x14ac:dyDescent="0.3">
      <c r="A23" s="24" t="s">
        <v>5</v>
      </c>
      <c r="B23" s="24" t="s">
        <v>24</v>
      </c>
      <c r="C23" s="25">
        <v>65078</v>
      </c>
      <c r="D23" s="26">
        <v>316</v>
      </c>
      <c r="E23" s="26">
        <v>4.9000000000000004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65</v>
      </c>
      <c r="E24" s="26">
        <v>10.8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93</v>
      </c>
      <c r="E25" s="26">
        <v>6.4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78</v>
      </c>
      <c r="E26" s="26">
        <v>7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54</v>
      </c>
      <c r="E27" s="26">
        <v>17.899999999999999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67</v>
      </c>
      <c r="E28" s="26">
        <v>11.4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90</v>
      </c>
      <c r="E29" s="26">
        <v>10.8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178</v>
      </c>
      <c r="E30" s="26">
        <v>10.8</v>
      </c>
    </row>
    <row r="31" spans="1:5" x14ac:dyDescent="0.3">
      <c r="A31" s="24" t="s">
        <v>5</v>
      </c>
      <c r="B31" s="24" t="s">
        <v>32</v>
      </c>
      <c r="C31" s="25">
        <v>103439</v>
      </c>
      <c r="D31" s="26">
        <v>593</v>
      </c>
      <c r="E31" s="26">
        <v>5.7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249</v>
      </c>
      <c r="E32" s="26">
        <v>6.1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61</v>
      </c>
      <c r="E33" s="26">
        <v>12.8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285</v>
      </c>
      <c r="E34" s="26">
        <v>8.3000000000000007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159</v>
      </c>
      <c r="E35" s="26">
        <v>9.8000000000000007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114</v>
      </c>
      <c r="E36" s="26">
        <v>8.5</v>
      </c>
    </row>
    <row r="37" spans="1:5" x14ac:dyDescent="0.3">
      <c r="A37" s="24" t="s">
        <v>5</v>
      </c>
      <c r="B37" s="24" t="s">
        <v>38</v>
      </c>
      <c r="C37" s="25">
        <v>101579</v>
      </c>
      <c r="D37" s="26">
        <v>638</v>
      </c>
      <c r="E37" s="26">
        <v>6.3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161</v>
      </c>
      <c r="E38" s="26">
        <v>6.7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63</v>
      </c>
      <c r="E39" s="26">
        <v>9.1999999999999993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36</v>
      </c>
      <c r="E40" s="26">
        <v>10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92</v>
      </c>
      <c r="E41" s="26">
        <v>8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106</v>
      </c>
      <c r="E42" s="26">
        <v>6.8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111</v>
      </c>
      <c r="E43" s="26">
        <v>10.1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133</v>
      </c>
      <c r="E44" s="26">
        <v>9.3000000000000007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65</v>
      </c>
      <c r="E45" s="26">
        <v>8.3000000000000007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124</v>
      </c>
      <c r="E46" s="26">
        <v>7.6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75</v>
      </c>
      <c r="E47" s="26">
        <v>8.1999999999999993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204</v>
      </c>
      <c r="E48" s="26">
        <v>4.9000000000000004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258</v>
      </c>
      <c r="E49" s="26">
        <v>10.3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51</v>
      </c>
      <c r="E50" s="26">
        <v>8.1</v>
      </c>
    </row>
    <row r="51" spans="1:5" x14ac:dyDescent="0.3">
      <c r="A51" s="24" t="s">
        <v>5</v>
      </c>
      <c r="B51" s="24" t="s">
        <v>52</v>
      </c>
      <c r="C51" s="25">
        <v>192330</v>
      </c>
      <c r="D51" s="25">
        <v>1036</v>
      </c>
      <c r="E51" s="26">
        <v>5.4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119</v>
      </c>
      <c r="E52" s="26">
        <v>9.6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44</v>
      </c>
      <c r="E53" s="26">
        <v>16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74</v>
      </c>
      <c r="E54" s="26">
        <v>10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67</v>
      </c>
      <c r="E55" s="26">
        <v>11.9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69</v>
      </c>
      <c r="E56" s="26">
        <v>8.6999999999999993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159</v>
      </c>
      <c r="E57" s="26">
        <v>4.7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132</v>
      </c>
      <c r="E58" s="26">
        <v>6.1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174</v>
      </c>
      <c r="E59" s="26">
        <v>6.5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216</v>
      </c>
      <c r="E60" s="26">
        <v>8.1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112</v>
      </c>
      <c r="E61" s="26">
        <v>6.1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88</v>
      </c>
      <c r="E62" s="26">
        <v>10.6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184</v>
      </c>
      <c r="E63" s="26">
        <v>10.8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95</v>
      </c>
      <c r="E64" s="26">
        <v>10.199999999999999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155</v>
      </c>
      <c r="E65" s="26">
        <v>7.6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129</v>
      </c>
      <c r="E66" s="26">
        <v>9.5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84</v>
      </c>
      <c r="E67" s="26">
        <v>11.4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38</v>
      </c>
      <c r="E68" s="26">
        <v>9.6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164</v>
      </c>
      <c r="E69" s="26">
        <v>14.7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421</v>
      </c>
      <c r="E70" s="26">
        <v>4.4000000000000004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90</v>
      </c>
      <c r="E71" s="26">
        <v>8.6999999999999993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60</v>
      </c>
      <c r="E72" s="26">
        <v>18.399999999999999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38</v>
      </c>
      <c r="E73" s="26">
        <v>11.1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271</v>
      </c>
      <c r="E74" s="26">
        <v>6.4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101</v>
      </c>
      <c r="E75" s="26">
        <v>12.8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42</v>
      </c>
      <c r="E76" s="26">
        <v>12.7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366</v>
      </c>
      <c r="E77" s="26">
        <v>7.2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132</v>
      </c>
      <c r="E78" s="26">
        <v>11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146</v>
      </c>
      <c r="E79" s="26">
        <v>6.1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14187</v>
      </c>
      <c r="E80" s="30">
        <f>D80/(C80/1000)</f>
        <v>6.4207411618070225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3.9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19.8</v>
      </c>
    </row>
    <row r="83" spans="1:5" x14ac:dyDescent="0.3">
      <c r="A83" s="34" t="s">
        <v>120</v>
      </c>
      <c r="B83" s="34"/>
      <c r="C83" s="35">
        <v>203056536</v>
      </c>
      <c r="D83" s="35">
        <v>960420</v>
      </c>
      <c r="E83" s="36">
        <v>4.7298157395928397</v>
      </c>
    </row>
    <row r="84" spans="1:5" x14ac:dyDescent="0.3">
      <c r="A84" s="34"/>
      <c r="B84" s="34"/>
      <c r="C84" s="35"/>
      <c r="D84" s="35" t="s">
        <v>118</v>
      </c>
      <c r="E84" s="36">
        <v>0.1</v>
      </c>
    </row>
    <row r="85" spans="1:5" x14ac:dyDescent="0.3">
      <c r="A85" s="37"/>
      <c r="B85" s="37"/>
      <c r="C85" s="38"/>
      <c r="D85" s="38" t="s">
        <v>119</v>
      </c>
      <c r="E85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81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82</v>
      </c>
      <c r="C5" s="25">
        <v>814854</v>
      </c>
      <c r="D5" s="25">
        <v>3704</v>
      </c>
      <c r="E5" s="26">
        <v>4.5</v>
      </c>
    </row>
    <row r="6" spans="1:5" x14ac:dyDescent="0.3">
      <c r="A6" s="24" t="s">
        <v>5</v>
      </c>
      <c r="B6" s="24" t="s">
        <v>83</v>
      </c>
      <c r="C6" s="25">
        <v>231302</v>
      </c>
      <c r="D6" s="25">
        <v>1685</v>
      </c>
      <c r="E6" s="26">
        <v>7.3</v>
      </c>
    </row>
    <row r="7" spans="1:5" x14ac:dyDescent="0.3">
      <c r="A7" s="24" t="s">
        <v>5</v>
      </c>
      <c r="B7" s="24" t="s">
        <v>84</v>
      </c>
      <c r="C7" s="25">
        <v>252040</v>
      </c>
      <c r="D7" s="25">
        <v>1891</v>
      </c>
      <c r="E7" s="26">
        <v>7.5</v>
      </c>
    </row>
    <row r="8" spans="1:5" x14ac:dyDescent="0.3">
      <c r="A8" s="24" t="s">
        <v>5</v>
      </c>
      <c r="B8" s="24" t="s">
        <v>85</v>
      </c>
      <c r="C8" s="25">
        <v>255448</v>
      </c>
      <c r="D8" s="25">
        <v>1674</v>
      </c>
      <c r="E8" s="26">
        <v>6.6</v>
      </c>
    </row>
    <row r="9" spans="1:5" x14ac:dyDescent="0.3">
      <c r="A9" s="24" t="s">
        <v>5</v>
      </c>
      <c r="B9" s="24" t="s">
        <v>86</v>
      </c>
      <c r="C9" s="25">
        <v>170037</v>
      </c>
      <c r="D9" s="25">
        <v>1171</v>
      </c>
      <c r="E9" s="26">
        <v>6.9</v>
      </c>
    </row>
    <row r="10" spans="1:5" x14ac:dyDescent="0.3">
      <c r="A10" s="24" t="s">
        <v>5</v>
      </c>
      <c r="B10" s="24" t="s">
        <v>87</v>
      </c>
      <c r="C10" s="25">
        <v>337747</v>
      </c>
      <c r="D10" s="25">
        <v>2633</v>
      </c>
      <c r="E10" s="26">
        <v>7.8</v>
      </c>
    </row>
    <row r="11" spans="1:5" x14ac:dyDescent="0.3">
      <c r="A11" s="24" t="s">
        <v>5</v>
      </c>
      <c r="B11" s="24" t="s">
        <v>88</v>
      </c>
      <c r="C11" s="25">
        <v>148130</v>
      </c>
      <c r="D11" s="25">
        <v>1428</v>
      </c>
      <c r="E11" s="26">
        <v>9.6</v>
      </c>
    </row>
    <row r="12" spans="1:5" x14ac:dyDescent="0.3">
      <c r="A12" s="28" t="str">
        <f>CONCATENATE("Total (",RIGHT(Índice!$A$4,2),")")</f>
        <v>Total (SE)</v>
      </c>
      <c r="B12" s="28"/>
      <c r="C12" s="29">
        <f>SUM(C5:C11)</f>
        <v>2209558</v>
      </c>
      <c r="D12" s="29">
        <f>SUM(D5:D11)</f>
        <v>14186</v>
      </c>
      <c r="E12" s="30">
        <f>D12/(C12/1000)</f>
        <v>6.4202885826033986</v>
      </c>
    </row>
    <row r="13" spans="1:5" x14ac:dyDescent="0.3">
      <c r="A13" s="31"/>
      <c r="B13" s="31"/>
      <c r="C13" s="32"/>
      <c r="D13" s="32" t="s">
        <v>118</v>
      </c>
      <c r="E13" s="33">
        <f>MIN($E$5:$E$11)</f>
        <v>4.5</v>
      </c>
    </row>
    <row r="14" spans="1:5" x14ac:dyDescent="0.3">
      <c r="A14" s="31"/>
      <c r="B14" s="31"/>
      <c r="C14" s="32"/>
      <c r="D14" s="32" t="s">
        <v>119</v>
      </c>
      <c r="E14" s="33">
        <f>MAX($E$5:$E$11)</f>
        <v>9.6</v>
      </c>
    </row>
    <row r="15" spans="1:5" x14ac:dyDescent="0.3">
      <c r="A15" s="34" t="s">
        <v>120</v>
      </c>
      <c r="B15" s="34"/>
      <c r="C15" s="35">
        <v>203056536</v>
      </c>
      <c r="D15" s="35">
        <v>960172</v>
      </c>
      <c r="E15" s="36">
        <v>4.7285944048607229</v>
      </c>
    </row>
    <row r="16" spans="1:5" x14ac:dyDescent="0.3">
      <c r="A16" s="34"/>
      <c r="B16" s="34"/>
      <c r="C16" s="35"/>
      <c r="D16" s="35" t="s">
        <v>118</v>
      </c>
      <c r="E16" s="36">
        <v>2.2000000000000002</v>
      </c>
    </row>
    <row r="17" spans="1:5" x14ac:dyDescent="0.3">
      <c r="A17" s="37"/>
      <c r="B17" s="37"/>
      <c r="C17" s="38"/>
      <c r="D17" s="38" t="s">
        <v>119</v>
      </c>
      <c r="E17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7</v>
      </c>
      <c r="E5" s="26">
        <v>3.2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64</v>
      </c>
      <c r="E6" s="26">
        <v>3.2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6640</v>
      </c>
      <c r="E7" s="26">
        <v>11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37</v>
      </c>
      <c r="E8" s="26">
        <v>3.6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44</v>
      </c>
      <c r="E9" s="26">
        <v>2.5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118</v>
      </c>
      <c r="E10" s="26">
        <v>2.9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90</v>
      </c>
      <c r="E11" s="26">
        <v>3.6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25</v>
      </c>
      <c r="E12" s="26">
        <v>3.2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50</v>
      </c>
      <c r="E13" s="26">
        <v>2.8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15</v>
      </c>
      <c r="E14" s="26">
        <v>4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125</v>
      </c>
      <c r="E15" s="26">
        <v>4.7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112</v>
      </c>
      <c r="E16" s="26">
        <v>3.5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47</v>
      </c>
      <c r="E17" s="26">
        <v>2.4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58</v>
      </c>
      <c r="E18" s="26">
        <v>4.2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28</v>
      </c>
      <c r="E19" s="26">
        <v>5.3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69</v>
      </c>
      <c r="E20" s="26">
        <v>4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15</v>
      </c>
      <c r="E21" s="26">
        <v>3.8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22</v>
      </c>
      <c r="E22" s="26">
        <v>5.0999999999999996</v>
      </c>
    </row>
    <row r="23" spans="1:5" x14ac:dyDescent="0.3">
      <c r="A23" s="24" t="s">
        <v>5</v>
      </c>
      <c r="B23" s="24" t="s">
        <v>24</v>
      </c>
      <c r="C23" s="25">
        <v>65078</v>
      </c>
      <c r="D23" s="26">
        <v>514</v>
      </c>
      <c r="E23" s="26">
        <v>7.9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17</v>
      </c>
      <c r="E24" s="26">
        <v>2.8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47</v>
      </c>
      <c r="E25" s="26">
        <v>3.2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23</v>
      </c>
      <c r="E26" s="26">
        <v>2.1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24</v>
      </c>
      <c r="E27" s="26">
        <v>7.9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17</v>
      </c>
      <c r="E28" s="26">
        <v>2.9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21</v>
      </c>
      <c r="E29" s="26">
        <v>2.5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45</v>
      </c>
      <c r="E30" s="26">
        <v>2.7</v>
      </c>
    </row>
    <row r="31" spans="1:5" x14ac:dyDescent="0.3">
      <c r="A31" s="24" t="s">
        <v>5</v>
      </c>
      <c r="B31" s="24" t="s">
        <v>32</v>
      </c>
      <c r="C31" s="25">
        <v>103439</v>
      </c>
      <c r="D31" s="26">
        <v>540</v>
      </c>
      <c r="E31" s="26">
        <v>5.2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84</v>
      </c>
      <c r="E32" s="26">
        <v>2.1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15</v>
      </c>
      <c r="E33" s="26">
        <v>3.3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109</v>
      </c>
      <c r="E34" s="26">
        <v>3.2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60</v>
      </c>
      <c r="E35" s="26">
        <v>3.7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41</v>
      </c>
      <c r="E36" s="26">
        <v>3.1</v>
      </c>
    </row>
    <row r="37" spans="1:5" x14ac:dyDescent="0.3">
      <c r="A37" s="24" t="s">
        <v>5</v>
      </c>
      <c r="B37" s="24" t="s">
        <v>38</v>
      </c>
      <c r="C37" s="25">
        <v>101579</v>
      </c>
      <c r="D37" s="26">
        <v>729</v>
      </c>
      <c r="E37" s="26">
        <v>7.2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74</v>
      </c>
      <c r="E38" s="26">
        <v>3.1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22</v>
      </c>
      <c r="E39" s="26">
        <v>3.3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9</v>
      </c>
      <c r="E40" s="26">
        <v>2.6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29</v>
      </c>
      <c r="E41" s="26">
        <v>2.5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58</v>
      </c>
      <c r="E42" s="26">
        <v>3.7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30</v>
      </c>
      <c r="E43" s="26">
        <v>2.7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33</v>
      </c>
      <c r="E44" s="26">
        <v>2.2999999999999998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21</v>
      </c>
      <c r="E45" s="26">
        <v>2.6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55</v>
      </c>
      <c r="E46" s="26">
        <v>3.3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27</v>
      </c>
      <c r="E47" s="26">
        <v>2.9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194</v>
      </c>
      <c r="E48" s="26">
        <v>4.7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74</v>
      </c>
      <c r="E49" s="26">
        <v>3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14</v>
      </c>
      <c r="E50" s="26">
        <v>2.2999999999999998</v>
      </c>
    </row>
    <row r="51" spans="1:5" x14ac:dyDescent="0.3">
      <c r="A51" s="24" t="s">
        <v>5</v>
      </c>
      <c r="B51" s="24" t="s">
        <v>52</v>
      </c>
      <c r="C51" s="25">
        <v>192330</v>
      </c>
      <c r="D51" s="26">
        <v>574</v>
      </c>
      <c r="E51" s="26">
        <v>3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32</v>
      </c>
      <c r="E52" s="26">
        <v>2.6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14</v>
      </c>
      <c r="E53" s="26">
        <v>5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23</v>
      </c>
      <c r="E54" s="26">
        <v>3.1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21</v>
      </c>
      <c r="E55" s="26">
        <v>3.7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28</v>
      </c>
      <c r="E56" s="26">
        <v>3.5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65</v>
      </c>
      <c r="E57" s="26">
        <v>1.9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55</v>
      </c>
      <c r="E58" s="26">
        <v>2.5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78</v>
      </c>
      <c r="E59" s="26">
        <v>2.9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250</v>
      </c>
      <c r="E60" s="26">
        <v>9.4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41</v>
      </c>
      <c r="E61" s="26">
        <v>2.2000000000000002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31</v>
      </c>
      <c r="E62" s="26">
        <v>3.8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50</v>
      </c>
      <c r="E63" s="26">
        <v>2.9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49</v>
      </c>
      <c r="E64" s="26">
        <v>5.3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58</v>
      </c>
      <c r="E65" s="26">
        <v>2.9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38</v>
      </c>
      <c r="E66" s="26">
        <v>2.8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16</v>
      </c>
      <c r="E67" s="26">
        <v>2.2000000000000002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15</v>
      </c>
      <c r="E68" s="26">
        <v>3.7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37</v>
      </c>
      <c r="E69" s="26">
        <v>3.4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249</v>
      </c>
      <c r="E70" s="26">
        <v>2.6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22</v>
      </c>
      <c r="E71" s="26">
        <v>2.2000000000000002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14</v>
      </c>
      <c r="E72" s="26">
        <v>4.3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15</v>
      </c>
      <c r="E73" s="26">
        <v>4.4000000000000004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146</v>
      </c>
      <c r="E74" s="26">
        <v>3.4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30</v>
      </c>
      <c r="E75" s="26">
        <v>3.9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14</v>
      </c>
      <c r="E76" s="26">
        <v>4.0999999999999996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166</v>
      </c>
      <c r="E77" s="26">
        <v>3.3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30</v>
      </c>
      <c r="E78" s="26">
        <v>2.5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51</v>
      </c>
      <c r="E79" s="26">
        <v>2.1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12704</v>
      </c>
      <c r="E80" s="30">
        <f>D80/(C80/1000)</f>
        <v>5.7495662028333268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1.9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11</v>
      </c>
    </row>
    <row r="83" spans="1:5" x14ac:dyDescent="0.3">
      <c r="A83" s="34" t="s">
        <v>120</v>
      </c>
      <c r="B83" s="34"/>
      <c r="C83" s="35">
        <v>203062512</v>
      </c>
      <c r="D83" s="35">
        <v>1112710</v>
      </c>
      <c r="E83" s="36">
        <v>5.4796426432467262</v>
      </c>
    </row>
    <row r="84" spans="1:5" x14ac:dyDescent="0.3">
      <c r="A84" s="34"/>
      <c r="B84" s="34"/>
      <c r="C84" s="35"/>
      <c r="D84" s="35" t="s">
        <v>118</v>
      </c>
      <c r="E84" s="36">
        <v>1</v>
      </c>
    </row>
    <row r="85" spans="1:5" x14ac:dyDescent="0.3">
      <c r="A85" s="37"/>
      <c r="B85" s="37"/>
      <c r="C85" s="38"/>
      <c r="D85" s="38" t="s">
        <v>119</v>
      </c>
      <c r="E85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20</v>
      </c>
      <c r="E5" s="26">
        <v>9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135</v>
      </c>
      <c r="E6" s="26">
        <v>6.7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8143</v>
      </c>
      <c r="E7" s="26">
        <v>13.5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64</v>
      </c>
      <c r="E8" s="26">
        <v>6.2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123</v>
      </c>
      <c r="E9" s="26">
        <v>6.8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168</v>
      </c>
      <c r="E10" s="26">
        <v>4.0999999999999996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191</v>
      </c>
      <c r="E11" s="26">
        <v>7.8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58</v>
      </c>
      <c r="E12" s="26">
        <v>7.4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104</v>
      </c>
      <c r="E13" s="26">
        <v>5.7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29</v>
      </c>
      <c r="E14" s="26">
        <v>7.6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202</v>
      </c>
      <c r="E15" s="26">
        <v>7.5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207</v>
      </c>
      <c r="E16" s="26">
        <v>6.6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126</v>
      </c>
      <c r="E17" s="26">
        <v>6.3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128</v>
      </c>
      <c r="E18" s="26">
        <v>9.3000000000000007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48</v>
      </c>
      <c r="E19" s="26">
        <v>8.8000000000000007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159</v>
      </c>
      <c r="E20" s="26">
        <v>9.3000000000000007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28</v>
      </c>
      <c r="E21" s="26">
        <v>7.4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38</v>
      </c>
      <c r="E22" s="26">
        <v>8.6</v>
      </c>
    </row>
    <row r="23" spans="1:5" x14ac:dyDescent="0.3">
      <c r="A23" s="24" t="s">
        <v>5</v>
      </c>
      <c r="B23" s="24" t="s">
        <v>24</v>
      </c>
      <c r="C23" s="25">
        <v>65078</v>
      </c>
      <c r="D23" s="26">
        <v>751</v>
      </c>
      <c r="E23" s="26">
        <v>11.5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42</v>
      </c>
      <c r="E24" s="26">
        <v>7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75</v>
      </c>
      <c r="E25" s="26">
        <v>5.0999999999999996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56</v>
      </c>
      <c r="E26" s="26">
        <v>5.0999999999999996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35</v>
      </c>
      <c r="E27" s="26">
        <v>11.5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38</v>
      </c>
      <c r="E28" s="26">
        <v>6.5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55</v>
      </c>
      <c r="E29" s="26">
        <v>6.5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109</v>
      </c>
      <c r="E30" s="26">
        <v>6.6</v>
      </c>
    </row>
    <row r="31" spans="1:5" x14ac:dyDescent="0.3">
      <c r="A31" s="24" t="s">
        <v>5</v>
      </c>
      <c r="B31" s="24" t="s">
        <v>32</v>
      </c>
      <c r="C31" s="25">
        <v>103439</v>
      </c>
      <c r="D31" s="26">
        <v>909</v>
      </c>
      <c r="E31" s="26">
        <v>8.8000000000000007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194</v>
      </c>
      <c r="E32" s="26">
        <v>4.8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39</v>
      </c>
      <c r="E33" s="26">
        <v>8.3000000000000007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209</v>
      </c>
      <c r="E34" s="26">
        <v>6.1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149</v>
      </c>
      <c r="E35" s="26">
        <v>9.1999999999999993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70</v>
      </c>
      <c r="E36" s="26">
        <v>5.2</v>
      </c>
    </row>
    <row r="37" spans="1:5" x14ac:dyDescent="0.3">
      <c r="A37" s="24" t="s">
        <v>5</v>
      </c>
      <c r="B37" s="24" t="s">
        <v>38</v>
      </c>
      <c r="C37" s="25">
        <v>101579</v>
      </c>
      <c r="D37" s="26">
        <v>924</v>
      </c>
      <c r="E37" s="26">
        <v>9.1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159</v>
      </c>
      <c r="E38" s="26">
        <v>6.7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40</v>
      </c>
      <c r="E39" s="26">
        <v>5.8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28</v>
      </c>
      <c r="E40" s="26">
        <v>7.8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60</v>
      </c>
      <c r="E41" s="26">
        <v>5.2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102</v>
      </c>
      <c r="E42" s="26">
        <v>6.5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64</v>
      </c>
      <c r="E43" s="26">
        <v>5.8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87</v>
      </c>
      <c r="E44" s="26">
        <v>6.1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57</v>
      </c>
      <c r="E45" s="26">
        <v>7.3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148</v>
      </c>
      <c r="E46" s="26">
        <v>9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41</v>
      </c>
      <c r="E47" s="26">
        <v>4.4000000000000004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383</v>
      </c>
      <c r="E48" s="26">
        <v>9.3000000000000007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167</v>
      </c>
      <c r="E49" s="26">
        <v>6.7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38</v>
      </c>
      <c r="E50" s="26">
        <v>6.1</v>
      </c>
    </row>
    <row r="51" spans="1:5" x14ac:dyDescent="0.3">
      <c r="A51" s="24" t="s">
        <v>5</v>
      </c>
      <c r="B51" s="24" t="s">
        <v>52</v>
      </c>
      <c r="C51" s="25">
        <v>192330</v>
      </c>
      <c r="D51" s="26">
        <v>945</v>
      </c>
      <c r="E51" s="26">
        <v>4.9000000000000004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74</v>
      </c>
      <c r="E52" s="26">
        <v>5.9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28</v>
      </c>
      <c r="E53" s="26">
        <v>9.9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46</v>
      </c>
      <c r="E54" s="26">
        <v>6.2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32</v>
      </c>
      <c r="E55" s="26">
        <v>5.6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47</v>
      </c>
      <c r="E56" s="26">
        <v>5.9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173</v>
      </c>
      <c r="E57" s="26">
        <v>5.2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119</v>
      </c>
      <c r="E58" s="26">
        <v>5.4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156</v>
      </c>
      <c r="E59" s="26">
        <v>5.9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334</v>
      </c>
      <c r="E60" s="26">
        <v>12.6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119</v>
      </c>
      <c r="E61" s="26">
        <v>6.5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68</v>
      </c>
      <c r="E62" s="26">
        <v>8.1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110</v>
      </c>
      <c r="E63" s="26">
        <v>6.5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109</v>
      </c>
      <c r="E64" s="26">
        <v>11.7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118</v>
      </c>
      <c r="E65" s="26">
        <v>5.8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101</v>
      </c>
      <c r="E66" s="26">
        <v>7.4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57</v>
      </c>
      <c r="E67" s="26">
        <v>7.7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34</v>
      </c>
      <c r="E68" s="26">
        <v>8.6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81</v>
      </c>
      <c r="E69" s="26">
        <v>7.3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364</v>
      </c>
      <c r="E70" s="26">
        <v>3.8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59</v>
      </c>
      <c r="E71" s="26">
        <v>5.7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29</v>
      </c>
      <c r="E72" s="26">
        <v>8.9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22</v>
      </c>
      <c r="E73" s="26">
        <v>6.4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287</v>
      </c>
      <c r="E74" s="26">
        <v>6.7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59</v>
      </c>
      <c r="E75" s="26">
        <v>7.5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24</v>
      </c>
      <c r="E76" s="26">
        <v>7.4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333</v>
      </c>
      <c r="E77" s="26">
        <v>6.5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71</v>
      </c>
      <c r="E78" s="26">
        <v>5.9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133</v>
      </c>
      <c r="E79" s="26">
        <v>5.6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19132</v>
      </c>
      <c r="E80" s="30">
        <f>D80/(C80/1000)</f>
        <v>8.6587453237253786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3.8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13.5</v>
      </c>
    </row>
    <row r="83" spans="1:5" x14ac:dyDescent="0.3">
      <c r="A83" s="34" t="s">
        <v>120</v>
      </c>
      <c r="B83" s="34"/>
      <c r="C83" s="35">
        <v>203062512</v>
      </c>
      <c r="D83" s="35">
        <v>1409404</v>
      </c>
      <c r="E83" s="36">
        <v>6.9407395098116389</v>
      </c>
    </row>
    <row r="84" spans="1:5" x14ac:dyDescent="0.3">
      <c r="A84" s="34"/>
      <c r="B84" s="34"/>
      <c r="C84" s="35"/>
      <c r="D84" s="35" t="s">
        <v>118</v>
      </c>
      <c r="E84" s="36">
        <v>0.5</v>
      </c>
    </row>
    <row r="85" spans="1:5" x14ac:dyDescent="0.3">
      <c r="A85" s="37"/>
      <c r="B85" s="37"/>
      <c r="C85" s="38"/>
      <c r="D85" s="38" t="s">
        <v>119</v>
      </c>
      <c r="E85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12</v>
      </c>
      <c r="E5" s="26">
        <v>5.5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31</v>
      </c>
      <c r="E6" s="26">
        <v>1.6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3159</v>
      </c>
      <c r="E7" s="26">
        <v>5.2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26</v>
      </c>
      <c r="E8" s="26">
        <v>2.5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42</v>
      </c>
      <c r="E9" s="26">
        <v>2.2999999999999998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223</v>
      </c>
      <c r="E10" s="26">
        <v>5.4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46</v>
      </c>
      <c r="E11" s="26">
        <v>1.8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34</v>
      </c>
      <c r="E12" s="26">
        <v>4.3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72</v>
      </c>
      <c r="E13" s="26">
        <v>4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28</v>
      </c>
      <c r="E14" s="26">
        <v>7.4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114</v>
      </c>
      <c r="E15" s="26">
        <v>4.2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228</v>
      </c>
      <c r="E16" s="26">
        <v>7.2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34</v>
      </c>
      <c r="E17" s="26">
        <v>1.7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91</v>
      </c>
      <c r="E18" s="26">
        <v>6.5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27</v>
      </c>
      <c r="E19" s="26">
        <v>5.0999999999999996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46</v>
      </c>
      <c r="E20" s="26">
        <v>2.7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16</v>
      </c>
      <c r="E21" s="26">
        <v>4.2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35</v>
      </c>
      <c r="E22" s="26">
        <v>8.1</v>
      </c>
    </row>
    <row r="23" spans="1:5" x14ac:dyDescent="0.3">
      <c r="A23" s="24" t="s">
        <v>5</v>
      </c>
      <c r="B23" s="24" t="s">
        <v>24</v>
      </c>
      <c r="C23" s="25">
        <v>65078</v>
      </c>
      <c r="D23" s="26">
        <v>208</v>
      </c>
      <c r="E23" s="26">
        <v>3.2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17</v>
      </c>
      <c r="E24" s="26">
        <v>2.8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34</v>
      </c>
      <c r="E25" s="26">
        <v>2.2999999999999998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19</v>
      </c>
      <c r="E26" s="26">
        <v>1.7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18</v>
      </c>
      <c r="E27" s="26">
        <v>5.8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23</v>
      </c>
      <c r="E28" s="26">
        <v>3.9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21</v>
      </c>
      <c r="E29" s="26">
        <v>2.5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50</v>
      </c>
      <c r="E30" s="26">
        <v>3</v>
      </c>
    </row>
    <row r="31" spans="1:5" x14ac:dyDescent="0.3">
      <c r="A31" s="24" t="s">
        <v>5</v>
      </c>
      <c r="B31" s="24" t="s">
        <v>32</v>
      </c>
      <c r="C31" s="25">
        <v>103439</v>
      </c>
      <c r="D31" s="26">
        <v>237</v>
      </c>
      <c r="E31" s="26">
        <v>2.2999999999999998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70</v>
      </c>
      <c r="E32" s="26">
        <v>1.7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12</v>
      </c>
      <c r="E33" s="26">
        <v>2.4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117</v>
      </c>
      <c r="E34" s="26">
        <v>3.4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25</v>
      </c>
      <c r="E35" s="26">
        <v>1.6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26</v>
      </c>
      <c r="E36" s="26">
        <v>1.9</v>
      </c>
    </row>
    <row r="37" spans="1:5" x14ac:dyDescent="0.3">
      <c r="A37" s="24" t="s">
        <v>5</v>
      </c>
      <c r="B37" s="24" t="s">
        <v>38</v>
      </c>
      <c r="C37" s="25">
        <v>101579</v>
      </c>
      <c r="D37" s="26">
        <v>524</v>
      </c>
      <c r="E37" s="26">
        <v>5.2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27</v>
      </c>
      <c r="E38" s="26">
        <v>1.1000000000000001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21</v>
      </c>
      <c r="E39" s="26">
        <v>3.1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19</v>
      </c>
      <c r="E40" s="26">
        <v>5.2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19</v>
      </c>
      <c r="E41" s="26">
        <v>1.6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32</v>
      </c>
      <c r="E42" s="26">
        <v>2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31</v>
      </c>
      <c r="E43" s="26">
        <v>2.8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43</v>
      </c>
      <c r="E44" s="26">
        <v>3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7</v>
      </c>
      <c r="E45" s="26">
        <v>0.8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50</v>
      </c>
      <c r="E46" s="26">
        <v>3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27</v>
      </c>
      <c r="E47" s="26">
        <v>2.9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64</v>
      </c>
      <c r="E48" s="26">
        <v>1.5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115</v>
      </c>
      <c r="E49" s="26">
        <v>4.5999999999999996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7</v>
      </c>
      <c r="E50" s="26">
        <v>1</v>
      </c>
    </row>
    <row r="51" spans="1:5" x14ac:dyDescent="0.3">
      <c r="A51" s="24" t="s">
        <v>5</v>
      </c>
      <c r="B51" s="24" t="s">
        <v>52</v>
      </c>
      <c r="C51" s="25">
        <v>192330</v>
      </c>
      <c r="D51" s="26">
        <v>476</v>
      </c>
      <c r="E51" s="26">
        <v>2.5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61</v>
      </c>
      <c r="E52" s="26">
        <v>4.8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13</v>
      </c>
      <c r="E53" s="26">
        <v>4.5999999999999996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22</v>
      </c>
      <c r="E54" s="26">
        <v>3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19</v>
      </c>
      <c r="E55" s="26">
        <v>3.3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10</v>
      </c>
      <c r="E56" s="26">
        <v>1.2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22</v>
      </c>
      <c r="E57" s="26">
        <v>0.7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68</v>
      </c>
      <c r="E58" s="26">
        <v>3.1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82</v>
      </c>
      <c r="E59" s="26">
        <v>3.1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70</v>
      </c>
      <c r="E60" s="26">
        <v>2.6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50</v>
      </c>
      <c r="E61" s="26">
        <v>2.7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28</v>
      </c>
      <c r="E62" s="26">
        <v>3.4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70</v>
      </c>
      <c r="E63" s="26">
        <v>4.0999999999999996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18</v>
      </c>
      <c r="E64" s="26">
        <v>1.9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48</v>
      </c>
      <c r="E65" s="26">
        <v>2.4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17</v>
      </c>
      <c r="E66" s="26">
        <v>1.3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45</v>
      </c>
      <c r="E67" s="26">
        <v>6.1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12</v>
      </c>
      <c r="E68" s="26">
        <v>2.9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38</v>
      </c>
      <c r="E69" s="26">
        <v>3.4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184</v>
      </c>
      <c r="E70" s="26">
        <v>1.9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51</v>
      </c>
      <c r="E71" s="26">
        <v>4.9000000000000004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31</v>
      </c>
      <c r="E72" s="26">
        <v>9.4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14</v>
      </c>
      <c r="E73" s="26">
        <v>4.0999999999999996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130</v>
      </c>
      <c r="E74" s="26">
        <v>3.1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22</v>
      </c>
      <c r="E75" s="26">
        <v>2.8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15</v>
      </c>
      <c r="E76" s="26">
        <v>4.5999999999999996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85</v>
      </c>
      <c r="E77" s="26">
        <v>1.7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40</v>
      </c>
      <c r="E78" s="26">
        <v>3.3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50</v>
      </c>
      <c r="E79" s="26">
        <v>2.1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7918</v>
      </c>
      <c r="E80" s="30">
        <f>D80/(C80/1000)</f>
        <v>3.5835221342911114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0.7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9.4</v>
      </c>
    </row>
    <row r="83" spans="1:5" x14ac:dyDescent="0.3">
      <c r="A83" s="34" t="s">
        <v>120</v>
      </c>
      <c r="B83" s="34"/>
      <c r="C83" s="35">
        <v>203026703</v>
      </c>
      <c r="D83" s="35">
        <v>631665</v>
      </c>
      <c r="E83" s="36">
        <v>3.1112409878418799</v>
      </c>
    </row>
    <row r="84" spans="1:5" x14ac:dyDescent="0.3">
      <c r="A84" s="34"/>
      <c r="B84" s="34"/>
      <c r="C84" s="35"/>
      <c r="D84" s="35" t="s">
        <v>118</v>
      </c>
      <c r="E84" s="36">
        <v>0</v>
      </c>
    </row>
    <row r="85" spans="1:5" x14ac:dyDescent="0.3">
      <c r="A85" s="37"/>
      <c r="B85" s="37"/>
      <c r="C85" s="38"/>
      <c r="D85" s="38" t="s">
        <v>119</v>
      </c>
      <c r="E85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93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10</v>
      </c>
      <c r="E5" s="26">
        <v>4.5999999999999996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77</v>
      </c>
      <c r="E6" s="26">
        <v>3.8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1053</v>
      </c>
      <c r="E7" s="26">
        <v>1.7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36</v>
      </c>
      <c r="E8" s="26">
        <v>3.5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61</v>
      </c>
      <c r="E9" s="26">
        <v>3.4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93</v>
      </c>
      <c r="E10" s="26">
        <v>2.2000000000000002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86</v>
      </c>
      <c r="E11" s="26">
        <v>3.5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43</v>
      </c>
      <c r="E12" s="26">
        <v>5.5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64</v>
      </c>
      <c r="E13" s="26">
        <v>3.5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21</v>
      </c>
      <c r="E14" s="26">
        <v>5.5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94</v>
      </c>
      <c r="E15" s="26">
        <v>3.5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100</v>
      </c>
      <c r="E16" s="26">
        <v>3.2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77</v>
      </c>
      <c r="E17" s="26">
        <v>3.9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62</v>
      </c>
      <c r="E18" s="26">
        <v>4.5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26</v>
      </c>
      <c r="E19" s="26">
        <v>4.8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70</v>
      </c>
      <c r="E20" s="26">
        <v>4.0999999999999996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16</v>
      </c>
      <c r="E21" s="26">
        <v>4.2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16</v>
      </c>
      <c r="E22" s="26">
        <v>3.7</v>
      </c>
    </row>
    <row r="23" spans="1:5" x14ac:dyDescent="0.3">
      <c r="A23" s="24" t="s">
        <v>5</v>
      </c>
      <c r="B23" s="24" t="s">
        <v>24</v>
      </c>
      <c r="C23" s="25">
        <v>65078</v>
      </c>
      <c r="D23" s="26">
        <v>184</v>
      </c>
      <c r="E23" s="26">
        <v>2.8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24</v>
      </c>
      <c r="E24" s="26">
        <v>4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42</v>
      </c>
      <c r="E25" s="26">
        <v>2.9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38</v>
      </c>
      <c r="E26" s="26">
        <v>3.4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18</v>
      </c>
      <c r="E27" s="26">
        <v>5.9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26</v>
      </c>
      <c r="E28" s="26">
        <v>4.5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36</v>
      </c>
      <c r="E29" s="26">
        <v>4.3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67</v>
      </c>
      <c r="E30" s="26">
        <v>4</v>
      </c>
    </row>
    <row r="31" spans="1:5" x14ac:dyDescent="0.3">
      <c r="A31" s="24" t="s">
        <v>5</v>
      </c>
      <c r="B31" s="24" t="s">
        <v>32</v>
      </c>
      <c r="C31" s="25">
        <v>103439</v>
      </c>
      <c r="D31" s="26">
        <v>319</v>
      </c>
      <c r="E31" s="26">
        <v>3.1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121</v>
      </c>
      <c r="E32" s="26">
        <v>3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29</v>
      </c>
      <c r="E33" s="26">
        <v>6.1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100</v>
      </c>
      <c r="E34" s="26">
        <v>2.9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89</v>
      </c>
      <c r="E35" s="26">
        <v>5.5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46</v>
      </c>
      <c r="E36" s="26">
        <v>3.4</v>
      </c>
    </row>
    <row r="37" spans="1:5" x14ac:dyDescent="0.3">
      <c r="A37" s="24" t="s">
        <v>5</v>
      </c>
      <c r="B37" s="24" t="s">
        <v>38</v>
      </c>
      <c r="C37" s="25">
        <v>101579</v>
      </c>
      <c r="D37" s="26">
        <v>295</v>
      </c>
      <c r="E37" s="26">
        <v>2.9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82</v>
      </c>
      <c r="E38" s="26">
        <v>3.4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23</v>
      </c>
      <c r="E39" s="26">
        <v>3.4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18</v>
      </c>
      <c r="E40" s="26">
        <v>5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35</v>
      </c>
      <c r="E41" s="26">
        <v>3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59</v>
      </c>
      <c r="E42" s="26">
        <v>3.8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36</v>
      </c>
      <c r="E43" s="26">
        <v>3.2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47</v>
      </c>
      <c r="E44" s="26">
        <v>3.3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33</v>
      </c>
      <c r="E45" s="26">
        <v>4.2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63</v>
      </c>
      <c r="E46" s="26">
        <v>3.8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25</v>
      </c>
      <c r="E47" s="26">
        <v>2.7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121</v>
      </c>
      <c r="E48" s="26">
        <v>2.9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95</v>
      </c>
      <c r="E49" s="26">
        <v>3.8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24</v>
      </c>
      <c r="E50" s="26">
        <v>3.8</v>
      </c>
    </row>
    <row r="51" spans="1:5" x14ac:dyDescent="0.3">
      <c r="A51" s="24" t="s">
        <v>5</v>
      </c>
      <c r="B51" s="24" t="s">
        <v>52</v>
      </c>
      <c r="C51" s="25">
        <v>192330</v>
      </c>
      <c r="D51" s="26">
        <v>423</v>
      </c>
      <c r="E51" s="26">
        <v>2.2000000000000002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51</v>
      </c>
      <c r="E52" s="26">
        <v>4.0999999999999996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16</v>
      </c>
      <c r="E53" s="26">
        <v>5.6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34</v>
      </c>
      <c r="E54" s="26">
        <v>4.5999999999999996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22</v>
      </c>
      <c r="E55" s="26">
        <v>3.9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27</v>
      </c>
      <c r="E56" s="26">
        <v>3.4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99</v>
      </c>
      <c r="E57" s="26">
        <v>3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66</v>
      </c>
      <c r="E58" s="26">
        <v>3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93</v>
      </c>
      <c r="E59" s="26">
        <v>3.5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101</v>
      </c>
      <c r="E60" s="26">
        <v>3.8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51</v>
      </c>
      <c r="E61" s="26">
        <v>2.8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40</v>
      </c>
      <c r="E62" s="26">
        <v>4.8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56</v>
      </c>
      <c r="E63" s="26">
        <v>3.3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44</v>
      </c>
      <c r="E64" s="26">
        <v>4.7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62</v>
      </c>
      <c r="E65" s="26">
        <v>3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61</v>
      </c>
      <c r="E66" s="26">
        <v>4.5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38</v>
      </c>
      <c r="E67" s="26">
        <v>5.2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22</v>
      </c>
      <c r="E68" s="26">
        <v>5.6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50</v>
      </c>
      <c r="E69" s="26">
        <v>4.5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180</v>
      </c>
      <c r="E70" s="26">
        <v>1.9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44</v>
      </c>
      <c r="E71" s="26">
        <v>4.3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17</v>
      </c>
      <c r="E72" s="26">
        <v>5.2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15</v>
      </c>
      <c r="E73" s="26">
        <v>4.4000000000000004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131</v>
      </c>
      <c r="E74" s="26">
        <v>3.1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33</v>
      </c>
      <c r="E75" s="26">
        <v>4.2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10</v>
      </c>
      <c r="E76" s="26">
        <v>3.1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169</v>
      </c>
      <c r="E77" s="26">
        <v>3.3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43</v>
      </c>
      <c r="E78" s="26">
        <v>3.6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83</v>
      </c>
      <c r="E79" s="26">
        <v>3.5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6181</v>
      </c>
      <c r="E80" s="30">
        <f>D80/(C80/1000)</f>
        <v>2.7973920575970399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1.7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6.1</v>
      </c>
    </row>
    <row r="83" spans="1:5" x14ac:dyDescent="0.3">
      <c r="A83" s="34" t="s">
        <v>120</v>
      </c>
      <c r="B83" s="34"/>
      <c r="C83" s="35">
        <v>202992033</v>
      </c>
      <c r="D83" s="35">
        <v>422103</v>
      </c>
      <c r="E83" s="36">
        <v>2.0794067321844105</v>
      </c>
    </row>
    <row r="84" spans="1:5" x14ac:dyDescent="0.3">
      <c r="A84" s="34"/>
      <c r="B84" s="34"/>
      <c r="C84" s="35"/>
      <c r="D84" s="35" t="s">
        <v>118</v>
      </c>
      <c r="E84" s="36">
        <v>0</v>
      </c>
    </row>
    <row r="85" spans="1:5" x14ac:dyDescent="0.3">
      <c r="A85" s="37"/>
      <c r="B85" s="37"/>
      <c r="C85" s="38"/>
      <c r="D85" s="38" t="s">
        <v>119</v>
      </c>
      <c r="E85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8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20131</v>
      </c>
      <c r="D5" s="26">
        <v>6</v>
      </c>
      <c r="E5" s="26">
        <v>0.3</v>
      </c>
    </row>
    <row r="6" spans="1:5" x14ac:dyDescent="0.3">
      <c r="A6" s="24" t="s">
        <v>5</v>
      </c>
      <c r="B6" s="24" t="s">
        <v>8</v>
      </c>
      <c r="C6" s="25">
        <v>602757</v>
      </c>
      <c r="D6" s="26">
        <v>115</v>
      </c>
      <c r="E6" s="26">
        <v>0.2</v>
      </c>
    </row>
    <row r="7" spans="1:5" x14ac:dyDescent="0.3">
      <c r="A7" s="24" t="s">
        <v>5</v>
      </c>
      <c r="B7" s="24" t="s">
        <v>9</v>
      </c>
      <c r="C7" s="25">
        <v>10318</v>
      </c>
      <c r="D7" s="26">
        <v>4</v>
      </c>
      <c r="E7" s="26">
        <v>0.4</v>
      </c>
    </row>
    <row r="8" spans="1:5" x14ac:dyDescent="0.3">
      <c r="A8" s="24" t="s">
        <v>5</v>
      </c>
      <c r="B8" s="24" t="s">
        <v>10</v>
      </c>
      <c r="C8" s="25">
        <v>18081</v>
      </c>
      <c r="D8" s="26">
        <v>6</v>
      </c>
      <c r="E8" s="26">
        <v>0.3</v>
      </c>
    </row>
    <row r="9" spans="1:5" x14ac:dyDescent="0.3">
      <c r="A9" s="24" t="s">
        <v>5</v>
      </c>
      <c r="B9" s="24" t="s">
        <v>11</v>
      </c>
      <c r="C9" s="25">
        <v>41511</v>
      </c>
      <c r="D9" s="26">
        <v>11</v>
      </c>
      <c r="E9" s="26">
        <v>0.3</v>
      </c>
    </row>
    <row r="10" spans="1:5" x14ac:dyDescent="0.3">
      <c r="A10" s="24" t="s">
        <v>5</v>
      </c>
      <c r="B10" s="24" t="s">
        <v>12</v>
      </c>
      <c r="C10" s="25">
        <v>24638</v>
      </c>
      <c r="D10" s="26">
        <v>10</v>
      </c>
      <c r="E10" s="26">
        <v>0.4</v>
      </c>
    </row>
    <row r="11" spans="1:5" x14ac:dyDescent="0.3">
      <c r="A11" s="24" t="s">
        <v>5</v>
      </c>
      <c r="B11" s="24" t="s">
        <v>13</v>
      </c>
      <c r="C11" s="25">
        <v>7841</v>
      </c>
      <c r="D11" s="26">
        <v>5</v>
      </c>
      <c r="E11" s="26">
        <v>0.6</v>
      </c>
    </row>
    <row r="12" spans="1:5" x14ac:dyDescent="0.3">
      <c r="A12" s="24" t="s">
        <v>5</v>
      </c>
      <c r="B12" s="24" t="s">
        <v>14</v>
      </c>
      <c r="C12" s="25">
        <v>18149</v>
      </c>
      <c r="D12" s="26">
        <v>8</v>
      </c>
      <c r="E12" s="26">
        <v>0.4</v>
      </c>
    </row>
    <row r="13" spans="1:5" x14ac:dyDescent="0.3">
      <c r="A13" s="24" t="s">
        <v>5</v>
      </c>
      <c r="B13" s="24" t="s">
        <v>15</v>
      </c>
      <c r="C13" s="25">
        <v>3791</v>
      </c>
      <c r="D13" s="26">
        <v>2</v>
      </c>
      <c r="E13" s="26">
        <v>0.5</v>
      </c>
    </row>
    <row r="14" spans="1:5" x14ac:dyDescent="0.3">
      <c r="A14" s="24" t="s">
        <v>5</v>
      </c>
      <c r="B14" s="24" t="s">
        <v>16</v>
      </c>
      <c r="C14" s="25">
        <v>26834</v>
      </c>
      <c r="D14" s="26">
        <v>14</v>
      </c>
      <c r="E14" s="26">
        <v>0.5</v>
      </c>
    </row>
    <row r="15" spans="1:5" x14ac:dyDescent="0.3">
      <c r="A15" s="24" t="s">
        <v>5</v>
      </c>
      <c r="B15" s="24" t="s">
        <v>17</v>
      </c>
      <c r="C15" s="25">
        <v>31645</v>
      </c>
      <c r="D15" s="26">
        <v>19</v>
      </c>
      <c r="E15" s="26">
        <v>0.6</v>
      </c>
    </row>
    <row r="16" spans="1:5" x14ac:dyDescent="0.3">
      <c r="A16" s="24" t="s">
        <v>5</v>
      </c>
      <c r="B16" s="24" t="s">
        <v>18</v>
      </c>
      <c r="C16" s="25">
        <v>19939</v>
      </c>
      <c r="D16" s="26">
        <v>4</v>
      </c>
      <c r="E16" s="26">
        <v>0.2</v>
      </c>
    </row>
    <row r="17" spans="1:5" x14ac:dyDescent="0.3">
      <c r="A17" s="24" t="s">
        <v>5</v>
      </c>
      <c r="B17" s="24" t="s">
        <v>19</v>
      </c>
      <c r="C17" s="25">
        <v>13853</v>
      </c>
      <c r="D17" s="26">
        <v>7</v>
      </c>
      <c r="E17" s="26">
        <v>0.5</v>
      </c>
    </row>
    <row r="18" spans="1:5" x14ac:dyDescent="0.3">
      <c r="A18" s="24" t="s">
        <v>5</v>
      </c>
      <c r="B18" s="24" t="s">
        <v>20</v>
      </c>
      <c r="C18" s="25">
        <v>5391</v>
      </c>
      <c r="D18" s="26">
        <v>3</v>
      </c>
      <c r="E18" s="26">
        <v>0.6</v>
      </c>
    </row>
    <row r="19" spans="1:5" x14ac:dyDescent="0.3">
      <c r="A19" s="24" t="s">
        <v>5</v>
      </c>
      <c r="B19" s="24" t="s">
        <v>21</v>
      </c>
      <c r="C19" s="25">
        <v>17100</v>
      </c>
      <c r="D19" s="26">
        <v>10</v>
      </c>
      <c r="E19" s="26">
        <v>0.6</v>
      </c>
    </row>
    <row r="20" spans="1:5" x14ac:dyDescent="0.3">
      <c r="A20" s="24" t="s">
        <v>5</v>
      </c>
      <c r="B20" s="24" t="s">
        <v>22</v>
      </c>
      <c r="C20" s="25">
        <v>3824</v>
      </c>
      <c r="D20" s="26">
        <v>2</v>
      </c>
      <c r="E20" s="26">
        <v>0.5</v>
      </c>
    </row>
    <row r="21" spans="1:5" x14ac:dyDescent="0.3">
      <c r="A21" s="24" t="s">
        <v>5</v>
      </c>
      <c r="B21" s="24" t="s">
        <v>23</v>
      </c>
      <c r="C21" s="25">
        <v>4340</v>
      </c>
      <c r="D21" s="26">
        <v>2</v>
      </c>
      <c r="E21" s="26">
        <v>0.5</v>
      </c>
    </row>
    <row r="22" spans="1:5" x14ac:dyDescent="0.3">
      <c r="A22" s="24" t="s">
        <v>5</v>
      </c>
      <c r="B22" s="24" t="s">
        <v>24</v>
      </c>
      <c r="C22" s="25">
        <v>65078</v>
      </c>
      <c r="D22" s="26">
        <v>25</v>
      </c>
      <c r="E22" s="26">
        <v>0.4</v>
      </c>
    </row>
    <row r="23" spans="1:5" x14ac:dyDescent="0.3">
      <c r="A23" s="24" t="s">
        <v>5</v>
      </c>
      <c r="B23" s="24" t="s">
        <v>25</v>
      </c>
      <c r="C23" s="25">
        <v>5975</v>
      </c>
      <c r="D23" s="26">
        <v>5</v>
      </c>
      <c r="E23" s="26">
        <v>0.8</v>
      </c>
    </row>
    <row r="24" spans="1:5" x14ac:dyDescent="0.3">
      <c r="A24" s="24" t="s">
        <v>5</v>
      </c>
      <c r="B24" s="24" t="s">
        <v>26</v>
      </c>
      <c r="C24" s="25">
        <v>14530</v>
      </c>
      <c r="D24" s="26">
        <v>5</v>
      </c>
      <c r="E24" s="26">
        <v>0.3</v>
      </c>
    </row>
    <row r="25" spans="1:5" x14ac:dyDescent="0.3">
      <c r="A25" s="24" t="s">
        <v>5</v>
      </c>
      <c r="B25" s="24" t="s">
        <v>27</v>
      </c>
      <c r="C25" s="25">
        <v>11096</v>
      </c>
      <c r="D25" s="26">
        <v>4</v>
      </c>
      <c r="E25" s="26">
        <v>0.3</v>
      </c>
    </row>
    <row r="26" spans="1:5" x14ac:dyDescent="0.3">
      <c r="A26" s="24" t="s">
        <v>5</v>
      </c>
      <c r="B26" s="24" t="s">
        <v>28</v>
      </c>
      <c r="C26" s="25">
        <v>3037</v>
      </c>
      <c r="D26" s="26">
        <v>3</v>
      </c>
      <c r="E26" s="26">
        <v>1</v>
      </c>
    </row>
    <row r="27" spans="1:5" x14ac:dyDescent="0.3">
      <c r="A27" s="24" t="s">
        <v>5</v>
      </c>
      <c r="B27" s="24" t="s">
        <v>29</v>
      </c>
      <c r="C27" s="25">
        <v>5834</v>
      </c>
      <c r="D27" s="26">
        <v>2</v>
      </c>
      <c r="E27" s="26">
        <v>0.3</v>
      </c>
    </row>
    <row r="28" spans="1:5" x14ac:dyDescent="0.3">
      <c r="A28" s="24" t="s">
        <v>5</v>
      </c>
      <c r="B28" s="24" t="s">
        <v>30</v>
      </c>
      <c r="C28" s="25">
        <v>8321</v>
      </c>
      <c r="D28" s="26">
        <v>4</v>
      </c>
      <c r="E28" s="26">
        <v>0.5</v>
      </c>
    </row>
    <row r="29" spans="1:5" x14ac:dyDescent="0.3">
      <c r="A29" s="24" t="s">
        <v>5</v>
      </c>
      <c r="B29" s="24" t="s">
        <v>31</v>
      </c>
      <c r="C29" s="25">
        <v>16549</v>
      </c>
      <c r="D29" s="26">
        <v>7</v>
      </c>
      <c r="E29" s="26">
        <v>0.4</v>
      </c>
    </row>
    <row r="30" spans="1:5" x14ac:dyDescent="0.3">
      <c r="A30" s="24" t="s">
        <v>5</v>
      </c>
      <c r="B30" s="24" t="s">
        <v>32</v>
      </c>
      <c r="C30" s="25">
        <v>103439</v>
      </c>
      <c r="D30" s="26">
        <v>22</v>
      </c>
      <c r="E30" s="26">
        <v>0.2</v>
      </c>
    </row>
    <row r="31" spans="1:5" x14ac:dyDescent="0.3">
      <c r="A31" s="24" t="s">
        <v>5</v>
      </c>
      <c r="B31" s="24" t="s">
        <v>33</v>
      </c>
      <c r="C31" s="25">
        <v>40678</v>
      </c>
      <c r="D31" s="26">
        <v>10</v>
      </c>
      <c r="E31" s="26">
        <v>0.2</v>
      </c>
    </row>
    <row r="32" spans="1:5" x14ac:dyDescent="0.3">
      <c r="A32" s="24" t="s">
        <v>5</v>
      </c>
      <c r="B32" s="24" t="s">
        <v>34</v>
      </c>
      <c r="C32" s="25">
        <v>4745</v>
      </c>
      <c r="D32" s="26">
        <v>2</v>
      </c>
      <c r="E32" s="26">
        <v>0.4</v>
      </c>
    </row>
    <row r="33" spans="1:5" x14ac:dyDescent="0.3">
      <c r="A33" s="24" t="s">
        <v>5</v>
      </c>
      <c r="B33" s="24" t="s">
        <v>35</v>
      </c>
      <c r="C33" s="25">
        <v>34411</v>
      </c>
      <c r="D33" s="26">
        <v>16</v>
      </c>
      <c r="E33" s="26">
        <v>0.5</v>
      </c>
    </row>
    <row r="34" spans="1:5" x14ac:dyDescent="0.3">
      <c r="A34" s="24" t="s">
        <v>5</v>
      </c>
      <c r="B34" s="24" t="s">
        <v>36</v>
      </c>
      <c r="C34" s="25">
        <v>16209</v>
      </c>
      <c r="D34" s="26">
        <v>9</v>
      </c>
      <c r="E34" s="26">
        <v>0.6</v>
      </c>
    </row>
    <row r="35" spans="1:5" x14ac:dyDescent="0.3">
      <c r="A35" s="24" t="s">
        <v>5</v>
      </c>
      <c r="B35" s="24" t="s">
        <v>37</v>
      </c>
      <c r="C35" s="25">
        <v>13407</v>
      </c>
      <c r="D35" s="26">
        <v>8</v>
      </c>
      <c r="E35" s="26">
        <v>0.6</v>
      </c>
    </row>
    <row r="36" spans="1:5" x14ac:dyDescent="0.3">
      <c r="A36" s="24" t="s">
        <v>5</v>
      </c>
      <c r="B36" s="24" t="s">
        <v>38</v>
      </c>
      <c r="C36" s="25">
        <v>101579</v>
      </c>
      <c r="D36" s="26">
        <v>26</v>
      </c>
      <c r="E36" s="26">
        <v>0.3</v>
      </c>
    </row>
    <row r="37" spans="1:5" x14ac:dyDescent="0.3">
      <c r="A37" s="24" t="s">
        <v>5</v>
      </c>
      <c r="B37" s="24" t="s">
        <v>39</v>
      </c>
      <c r="C37" s="25">
        <v>23975</v>
      </c>
      <c r="D37" s="26">
        <v>14</v>
      </c>
      <c r="E37" s="26">
        <v>0.6</v>
      </c>
    </row>
    <row r="38" spans="1:5" x14ac:dyDescent="0.3">
      <c r="A38" s="24" t="s">
        <v>5</v>
      </c>
      <c r="B38" s="24" t="s">
        <v>40</v>
      </c>
      <c r="C38" s="25">
        <v>6838</v>
      </c>
      <c r="D38" s="26">
        <v>3</v>
      </c>
      <c r="E38" s="26">
        <v>0.4</v>
      </c>
    </row>
    <row r="39" spans="1:5" x14ac:dyDescent="0.3">
      <c r="A39" s="24" t="s">
        <v>5</v>
      </c>
      <c r="B39" s="24" t="s">
        <v>41</v>
      </c>
      <c r="C39" s="25">
        <v>3579</v>
      </c>
      <c r="D39" s="26">
        <v>2</v>
      </c>
      <c r="E39" s="26">
        <v>0.6</v>
      </c>
    </row>
    <row r="40" spans="1:5" x14ac:dyDescent="0.3">
      <c r="A40" s="24" t="s">
        <v>5</v>
      </c>
      <c r="B40" s="24" t="s">
        <v>42</v>
      </c>
      <c r="C40" s="25">
        <v>11533</v>
      </c>
      <c r="D40" s="26">
        <v>4</v>
      </c>
      <c r="E40" s="26">
        <v>0.3</v>
      </c>
    </row>
    <row r="41" spans="1:5" x14ac:dyDescent="0.3">
      <c r="A41" s="24" t="s">
        <v>5</v>
      </c>
      <c r="B41" s="24" t="s">
        <v>43</v>
      </c>
      <c r="C41" s="25">
        <v>15719</v>
      </c>
      <c r="D41" s="26">
        <v>6</v>
      </c>
      <c r="E41" s="26">
        <v>0.4</v>
      </c>
    </row>
    <row r="42" spans="1:5" x14ac:dyDescent="0.3">
      <c r="A42" s="24" t="s">
        <v>5</v>
      </c>
      <c r="B42" s="24" t="s">
        <v>44</v>
      </c>
      <c r="C42" s="25">
        <v>11050</v>
      </c>
      <c r="D42" s="26">
        <v>3</v>
      </c>
      <c r="E42" s="26">
        <v>0.3</v>
      </c>
    </row>
    <row r="43" spans="1:5" x14ac:dyDescent="0.3">
      <c r="A43" s="24" t="s">
        <v>5</v>
      </c>
      <c r="B43" s="24" t="s">
        <v>45</v>
      </c>
      <c r="C43" s="25">
        <v>14336</v>
      </c>
      <c r="D43" s="26">
        <v>5</v>
      </c>
      <c r="E43" s="26">
        <v>0.3</v>
      </c>
    </row>
    <row r="44" spans="1:5" x14ac:dyDescent="0.3">
      <c r="A44" s="24" t="s">
        <v>5</v>
      </c>
      <c r="B44" s="24" t="s">
        <v>46</v>
      </c>
      <c r="C44" s="25">
        <v>7822</v>
      </c>
      <c r="D44" s="26">
        <v>4</v>
      </c>
      <c r="E44" s="26">
        <v>0.5</v>
      </c>
    </row>
    <row r="45" spans="1:5" x14ac:dyDescent="0.3">
      <c r="A45" s="24" t="s">
        <v>5</v>
      </c>
      <c r="B45" s="24" t="s">
        <v>47</v>
      </c>
      <c r="C45" s="25">
        <v>16426</v>
      </c>
      <c r="D45" s="26">
        <v>10</v>
      </c>
      <c r="E45" s="26">
        <v>0.6</v>
      </c>
    </row>
    <row r="46" spans="1:5" x14ac:dyDescent="0.3">
      <c r="A46" s="24" t="s">
        <v>5</v>
      </c>
      <c r="B46" s="24" t="s">
        <v>48</v>
      </c>
      <c r="C46" s="25">
        <v>9232</v>
      </c>
      <c r="D46" s="26">
        <v>4</v>
      </c>
      <c r="E46" s="26">
        <v>0.4</v>
      </c>
    </row>
    <row r="47" spans="1:5" x14ac:dyDescent="0.3">
      <c r="A47" s="24" t="s">
        <v>5</v>
      </c>
      <c r="B47" s="24" t="s">
        <v>49</v>
      </c>
      <c r="C47" s="25">
        <v>41202</v>
      </c>
      <c r="D47" s="26">
        <v>20</v>
      </c>
      <c r="E47" s="26">
        <v>0.5</v>
      </c>
    </row>
    <row r="48" spans="1:5" x14ac:dyDescent="0.3">
      <c r="A48" s="24" t="s">
        <v>5</v>
      </c>
      <c r="B48" s="24" t="s">
        <v>50</v>
      </c>
      <c r="C48" s="25">
        <v>24996</v>
      </c>
      <c r="D48" s="26">
        <v>11</v>
      </c>
      <c r="E48" s="26">
        <v>0.4</v>
      </c>
    </row>
    <row r="49" spans="1:5" x14ac:dyDescent="0.3">
      <c r="A49" s="24" t="s">
        <v>5</v>
      </c>
      <c r="B49" s="24" t="s">
        <v>51</v>
      </c>
      <c r="C49" s="25">
        <v>6268</v>
      </c>
      <c r="D49" s="26">
        <v>3</v>
      </c>
      <c r="E49" s="26">
        <v>0.5</v>
      </c>
    </row>
    <row r="50" spans="1:5" x14ac:dyDescent="0.3">
      <c r="A50" s="24" t="s">
        <v>5</v>
      </c>
      <c r="B50" s="24" t="s">
        <v>52</v>
      </c>
      <c r="C50" s="25">
        <v>192330</v>
      </c>
      <c r="D50" s="26">
        <v>69</v>
      </c>
      <c r="E50" s="26">
        <v>0.4</v>
      </c>
    </row>
    <row r="51" spans="1:5" x14ac:dyDescent="0.3">
      <c r="A51" s="24" t="s">
        <v>5</v>
      </c>
      <c r="B51" s="24" t="s">
        <v>53</v>
      </c>
      <c r="C51" s="25">
        <v>12502</v>
      </c>
      <c r="D51" s="26">
        <v>6</v>
      </c>
      <c r="E51" s="26">
        <v>0.5</v>
      </c>
    </row>
    <row r="52" spans="1:5" x14ac:dyDescent="0.3">
      <c r="A52" s="24" t="s">
        <v>5</v>
      </c>
      <c r="B52" s="24" t="s">
        <v>54</v>
      </c>
      <c r="C52" s="25">
        <v>2778</v>
      </c>
      <c r="D52" s="26">
        <v>2</v>
      </c>
      <c r="E52" s="26">
        <v>0.6</v>
      </c>
    </row>
    <row r="53" spans="1:5" x14ac:dyDescent="0.3">
      <c r="A53" s="24" t="s">
        <v>5</v>
      </c>
      <c r="B53" s="24" t="s">
        <v>55</v>
      </c>
      <c r="C53" s="25">
        <v>7396</v>
      </c>
      <c r="D53" s="26">
        <v>3</v>
      </c>
      <c r="E53" s="26">
        <v>0.4</v>
      </c>
    </row>
    <row r="54" spans="1:5" x14ac:dyDescent="0.3">
      <c r="A54" s="24" t="s">
        <v>5</v>
      </c>
      <c r="B54" s="24" t="s">
        <v>56</v>
      </c>
      <c r="C54" s="25">
        <v>5677</v>
      </c>
      <c r="D54" s="26">
        <v>3</v>
      </c>
      <c r="E54" s="26">
        <v>0.5</v>
      </c>
    </row>
    <row r="55" spans="1:5" x14ac:dyDescent="0.3">
      <c r="A55" s="24" t="s">
        <v>5</v>
      </c>
      <c r="B55" s="24" t="s">
        <v>57</v>
      </c>
      <c r="C55" s="25">
        <v>7913</v>
      </c>
      <c r="D55" s="26">
        <v>4</v>
      </c>
      <c r="E55" s="26">
        <v>0.5</v>
      </c>
    </row>
    <row r="56" spans="1:5" x14ac:dyDescent="0.3">
      <c r="A56" s="24" t="s">
        <v>5</v>
      </c>
      <c r="B56" s="24" t="s">
        <v>58</v>
      </c>
      <c r="C56" s="25">
        <v>33439</v>
      </c>
      <c r="D56" s="26">
        <v>6</v>
      </c>
      <c r="E56" s="26">
        <v>0.2</v>
      </c>
    </row>
    <row r="57" spans="1:5" x14ac:dyDescent="0.3">
      <c r="A57" s="24" t="s">
        <v>5</v>
      </c>
      <c r="B57" s="24" t="s">
        <v>59</v>
      </c>
      <c r="C57" s="25">
        <v>21794</v>
      </c>
      <c r="D57" s="26">
        <v>5</v>
      </c>
      <c r="E57" s="26">
        <v>0.2</v>
      </c>
    </row>
    <row r="58" spans="1:5" x14ac:dyDescent="0.3">
      <c r="A58" s="24" t="s">
        <v>5</v>
      </c>
      <c r="B58" s="24" t="s">
        <v>60</v>
      </c>
      <c r="C58" s="25">
        <v>26576</v>
      </c>
      <c r="D58" s="26">
        <v>5</v>
      </c>
      <c r="E58" s="26">
        <v>0.2</v>
      </c>
    </row>
    <row r="59" spans="1:5" x14ac:dyDescent="0.3">
      <c r="A59" s="24" t="s">
        <v>5</v>
      </c>
      <c r="B59" s="24" t="s">
        <v>61</v>
      </c>
      <c r="C59" s="25">
        <v>26618</v>
      </c>
      <c r="D59" s="26">
        <v>14</v>
      </c>
      <c r="E59" s="26">
        <v>0.5</v>
      </c>
    </row>
    <row r="60" spans="1:5" x14ac:dyDescent="0.3">
      <c r="A60" s="24" t="s">
        <v>5</v>
      </c>
      <c r="B60" s="24" t="s">
        <v>62</v>
      </c>
      <c r="C60" s="25">
        <v>18313</v>
      </c>
      <c r="D60" s="26">
        <v>4</v>
      </c>
      <c r="E60" s="26">
        <v>0.2</v>
      </c>
    </row>
    <row r="61" spans="1:5" x14ac:dyDescent="0.3">
      <c r="A61" s="24" t="s">
        <v>5</v>
      </c>
      <c r="B61" s="24" t="s">
        <v>63</v>
      </c>
      <c r="C61" s="25">
        <v>8311</v>
      </c>
      <c r="D61" s="26">
        <v>5</v>
      </c>
      <c r="E61" s="26">
        <v>0.6</v>
      </c>
    </row>
    <row r="62" spans="1:5" x14ac:dyDescent="0.3">
      <c r="A62" s="24" t="s">
        <v>5</v>
      </c>
      <c r="B62" s="24" t="s">
        <v>64</v>
      </c>
      <c r="C62" s="25">
        <v>17033</v>
      </c>
      <c r="D62" s="26">
        <v>9</v>
      </c>
      <c r="E62" s="26">
        <v>0.5</v>
      </c>
    </row>
    <row r="63" spans="1:5" x14ac:dyDescent="0.3">
      <c r="A63" s="24" t="s">
        <v>5</v>
      </c>
      <c r="B63" s="24" t="s">
        <v>65</v>
      </c>
      <c r="C63" s="25">
        <v>9295</v>
      </c>
      <c r="D63" s="26">
        <v>5</v>
      </c>
      <c r="E63" s="26">
        <v>0.5</v>
      </c>
    </row>
    <row r="64" spans="1:5" x14ac:dyDescent="0.3">
      <c r="A64" s="24" t="s">
        <v>5</v>
      </c>
      <c r="B64" s="24" t="s">
        <v>66</v>
      </c>
      <c r="C64" s="25">
        <v>20279</v>
      </c>
      <c r="D64" s="26">
        <v>7</v>
      </c>
      <c r="E64" s="26">
        <v>0.3</v>
      </c>
    </row>
    <row r="65" spans="1:5" x14ac:dyDescent="0.3">
      <c r="A65" s="24" t="s">
        <v>5</v>
      </c>
      <c r="B65" s="24" t="s">
        <v>67</v>
      </c>
      <c r="C65" s="25">
        <v>13616</v>
      </c>
      <c r="D65" s="26">
        <v>8</v>
      </c>
      <c r="E65" s="26">
        <v>0.6</v>
      </c>
    </row>
    <row r="66" spans="1:5" x14ac:dyDescent="0.3">
      <c r="A66" s="24" t="s">
        <v>5</v>
      </c>
      <c r="B66" s="24" t="s">
        <v>68</v>
      </c>
      <c r="C66" s="25">
        <v>7346</v>
      </c>
      <c r="D66" s="26">
        <v>4</v>
      </c>
      <c r="E66" s="26">
        <v>0.5</v>
      </c>
    </row>
    <row r="67" spans="1:5" x14ac:dyDescent="0.3">
      <c r="A67" s="24" t="s">
        <v>5</v>
      </c>
      <c r="B67" s="24" t="s">
        <v>69</v>
      </c>
      <c r="C67" s="25">
        <v>3937</v>
      </c>
      <c r="D67" s="26">
        <v>2</v>
      </c>
      <c r="E67" s="26">
        <v>0.5</v>
      </c>
    </row>
    <row r="68" spans="1:5" x14ac:dyDescent="0.3">
      <c r="A68" s="24" t="s">
        <v>5</v>
      </c>
      <c r="B68" s="24" t="s">
        <v>70</v>
      </c>
      <c r="C68" s="25">
        <v>11092</v>
      </c>
      <c r="D68" s="26">
        <v>5</v>
      </c>
      <c r="E68" s="26">
        <v>0.5</v>
      </c>
    </row>
    <row r="69" spans="1:5" x14ac:dyDescent="0.3">
      <c r="A69" s="24" t="s">
        <v>5</v>
      </c>
      <c r="B69" s="24" t="s">
        <v>71</v>
      </c>
      <c r="C69" s="25">
        <v>95612</v>
      </c>
      <c r="D69" s="26">
        <v>30</v>
      </c>
      <c r="E69" s="26">
        <v>0.3</v>
      </c>
    </row>
    <row r="70" spans="1:5" x14ac:dyDescent="0.3">
      <c r="A70" s="24" t="s">
        <v>5</v>
      </c>
      <c r="B70" s="24" t="s">
        <v>72</v>
      </c>
      <c r="C70" s="25">
        <v>10327</v>
      </c>
      <c r="D70" s="26">
        <v>2</v>
      </c>
      <c r="E70" s="26">
        <v>0.2</v>
      </c>
    </row>
    <row r="71" spans="1:5" x14ac:dyDescent="0.3">
      <c r="A71" s="24" t="s">
        <v>5</v>
      </c>
      <c r="B71" s="24" t="s">
        <v>73</v>
      </c>
      <c r="C71" s="25">
        <v>3243</v>
      </c>
      <c r="D71" s="26">
        <v>2</v>
      </c>
      <c r="E71" s="26">
        <v>0.6</v>
      </c>
    </row>
    <row r="72" spans="1:5" x14ac:dyDescent="0.3">
      <c r="A72" s="24" t="s">
        <v>5</v>
      </c>
      <c r="B72" s="24" t="s">
        <v>74</v>
      </c>
      <c r="C72" s="25">
        <v>3434</v>
      </c>
      <c r="D72" s="26">
        <v>3</v>
      </c>
      <c r="E72" s="26">
        <v>0.9</v>
      </c>
    </row>
    <row r="73" spans="1:5" x14ac:dyDescent="0.3">
      <c r="A73" s="24" t="s">
        <v>5</v>
      </c>
      <c r="B73" s="24" t="s">
        <v>75</v>
      </c>
      <c r="C73" s="25">
        <v>42578</v>
      </c>
      <c r="D73" s="26">
        <v>19</v>
      </c>
      <c r="E73" s="26">
        <v>0.4</v>
      </c>
    </row>
    <row r="74" spans="1:5" x14ac:dyDescent="0.3">
      <c r="A74" s="24" t="s">
        <v>5</v>
      </c>
      <c r="B74" s="24" t="s">
        <v>76</v>
      </c>
      <c r="C74" s="25">
        <v>7834</v>
      </c>
      <c r="D74" s="26">
        <v>5</v>
      </c>
      <c r="E74" s="26">
        <v>0.6</v>
      </c>
    </row>
    <row r="75" spans="1:5" x14ac:dyDescent="0.3">
      <c r="A75" s="24" t="s">
        <v>5</v>
      </c>
      <c r="B75" s="24" t="s">
        <v>77</v>
      </c>
      <c r="C75" s="25">
        <v>3274</v>
      </c>
      <c r="D75" s="26">
        <v>1</v>
      </c>
      <c r="E75" s="26">
        <v>0.3</v>
      </c>
    </row>
    <row r="76" spans="1:5" x14ac:dyDescent="0.3">
      <c r="A76" s="24" t="s">
        <v>5</v>
      </c>
      <c r="B76" s="24" t="s">
        <v>78</v>
      </c>
      <c r="C76" s="25">
        <v>50905</v>
      </c>
      <c r="D76" s="26">
        <v>21</v>
      </c>
      <c r="E76" s="26">
        <v>0.4</v>
      </c>
    </row>
    <row r="77" spans="1:5" x14ac:dyDescent="0.3">
      <c r="A77" s="24" t="s">
        <v>5</v>
      </c>
      <c r="B77" s="24" t="s">
        <v>79</v>
      </c>
      <c r="C77" s="25">
        <v>12012</v>
      </c>
      <c r="D77" s="26">
        <v>5</v>
      </c>
      <c r="E77" s="26">
        <v>0.4</v>
      </c>
    </row>
    <row r="78" spans="1:5" x14ac:dyDescent="0.3">
      <c r="A78" s="24" t="s">
        <v>5</v>
      </c>
      <c r="B78" s="24" t="s">
        <v>80</v>
      </c>
      <c r="C78" s="25">
        <v>23917</v>
      </c>
      <c r="D78" s="26">
        <v>7</v>
      </c>
      <c r="E78" s="26">
        <v>0.3</v>
      </c>
    </row>
    <row r="79" spans="1:5" x14ac:dyDescent="0.3">
      <c r="A79" s="28" t="str">
        <f>CONCATENATE("Total (",RIGHT(Índice!$A$4,2),")")</f>
        <v>Total (SE)</v>
      </c>
      <c r="B79" s="28"/>
      <c r="C79" s="29">
        <f>SUM(C5:C78)</f>
        <v>2207388</v>
      </c>
      <c r="D79" s="29">
        <f>SUM(D5:D78)</f>
        <v>726</v>
      </c>
      <c r="E79" s="30">
        <f>D79/(C79/1000)</f>
        <v>0.32889550908132148</v>
      </c>
    </row>
    <row r="80" spans="1:5" x14ac:dyDescent="0.3">
      <c r="A80" s="31"/>
      <c r="B80" s="31"/>
      <c r="C80" s="32"/>
      <c r="D80" s="32" t="s">
        <v>118</v>
      </c>
      <c r="E80" s="33">
        <f>MIN($E$5:$E$78)</f>
        <v>0.2</v>
      </c>
    </row>
    <row r="81" spans="1:5" x14ac:dyDescent="0.3">
      <c r="A81" s="31"/>
      <c r="B81" s="31"/>
      <c r="C81" s="32"/>
      <c r="D81" s="32" t="s">
        <v>119</v>
      </c>
      <c r="E81" s="33">
        <f>MAX($E$5:$E$78)</f>
        <v>1</v>
      </c>
    </row>
    <row r="82" spans="1:5" x14ac:dyDescent="0.3">
      <c r="A82" s="34" t="s">
        <v>120</v>
      </c>
      <c r="B82" s="34"/>
      <c r="C82" s="35">
        <v>201935360</v>
      </c>
      <c r="D82" s="35">
        <v>58097</v>
      </c>
      <c r="E82" s="36">
        <v>0.28770097520315413</v>
      </c>
    </row>
    <row r="83" spans="1:5" x14ac:dyDescent="0.3">
      <c r="A83" s="34"/>
      <c r="B83" s="34"/>
      <c r="C83" s="35"/>
      <c r="D83" s="35" t="s">
        <v>118</v>
      </c>
      <c r="E83" s="36">
        <v>0</v>
      </c>
    </row>
    <row r="84" spans="1:5" x14ac:dyDescent="0.3">
      <c r="A84" s="37"/>
      <c r="B84" s="37"/>
      <c r="C84" s="38"/>
      <c r="D84" s="38" t="s">
        <v>119</v>
      </c>
      <c r="E84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8</v>
      </c>
      <c r="E5" s="26">
        <v>3.5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50</v>
      </c>
      <c r="E6" s="26">
        <v>2.5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6221</v>
      </c>
      <c r="E7" s="26">
        <v>10.3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24</v>
      </c>
      <c r="E8" s="26">
        <v>2.2999999999999998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53</v>
      </c>
      <c r="E9" s="26">
        <v>2.9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62</v>
      </c>
      <c r="E10" s="26">
        <v>1.5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89</v>
      </c>
      <c r="E11" s="26">
        <v>3.6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10</v>
      </c>
      <c r="E12" s="26">
        <v>1.3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31</v>
      </c>
      <c r="E13" s="26">
        <v>1.7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5</v>
      </c>
      <c r="E14" s="26">
        <v>1.3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86</v>
      </c>
      <c r="E15" s="26">
        <v>3.2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78</v>
      </c>
      <c r="E16" s="26">
        <v>2.5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45</v>
      </c>
      <c r="E17" s="26">
        <v>2.2999999999999998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52</v>
      </c>
      <c r="E18" s="26">
        <v>3.8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17</v>
      </c>
      <c r="E19" s="26">
        <v>3.2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77</v>
      </c>
      <c r="E20" s="26">
        <v>4.5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9</v>
      </c>
      <c r="E21" s="26">
        <v>2.4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18</v>
      </c>
      <c r="E22" s="26">
        <v>4.0999999999999996</v>
      </c>
    </row>
    <row r="23" spans="1:5" x14ac:dyDescent="0.3">
      <c r="A23" s="24" t="s">
        <v>5</v>
      </c>
      <c r="B23" s="24" t="s">
        <v>24</v>
      </c>
      <c r="C23" s="25">
        <v>65078</v>
      </c>
      <c r="D23" s="26">
        <v>493</v>
      </c>
      <c r="E23" s="26">
        <v>7.6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13</v>
      </c>
      <c r="E24" s="26">
        <v>2.2000000000000002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28</v>
      </c>
      <c r="E25" s="26">
        <v>1.9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15</v>
      </c>
      <c r="E26" s="26">
        <v>1.3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13</v>
      </c>
      <c r="E27" s="26">
        <v>4.3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10</v>
      </c>
      <c r="E28" s="26">
        <v>1.7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14</v>
      </c>
      <c r="E29" s="26">
        <v>1.7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32</v>
      </c>
      <c r="E30" s="26">
        <v>1.9</v>
      </c>
    </row>
    <row r="31" spans="1:5" x14ac:dyDescent="0.3">
      <c r="A31" s="24" t="s">
        <v>5</v>
      </c>
      <c r="B31" s="24" t="s">
        <v>32</v>
      </c>
      <c r="C31" s="25">
        <v>103439</v>
      </c>
      <c r="D31" s="26">
        <v>533</v>
      </c>
      <c r="E31" s="26">
        <v>5.2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57</v>
      </c>
      <c r="E32" s="26">
        <v>1.4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8</v>
      </c>
      <c r="E33" s="26">
        <v>1.7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86</v>
      </c>
      <c r="E34" s="26">
        <v>2.5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38</v>
      </c>
      <c r="E35" s="26">
        <v>2.2999999999999998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16</v>
      </c>
      <c r="E36" s="26">
        <v>1.2</v>
      </c>
    </row>
    <row r="37" spans="1:5" x14ac:dyDescent="0.3">
      <c r="A37" s="24" t="s">
        <v>5</v>
      </c>
      <c r="B37" s="24" t="s">
        <v>38</v>
      </c>
      <c r="C37" s="25">
        <v>101579</v>
      </c>
      <c r="D37" s="26">
        <v>537</v>
      </c>
      <c r="E37" s="26">
        <v>5.3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62</v>
      </c>
      <c r="E38" s="26">
        <v>2.6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14</v>
      </c>
      <c r="E39" s="26">
        <v>2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8</v>
      </c>
      <c r="E40" s="26">
        <v>2.1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20</v>
      </c>
      <c r="E41" s="26">
        <v>1.7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37</v>
      </c>
      <c r="E42" s="26">
        <v>2.4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22</v>
      </c>
      <c r="E43" s="26">
        <v>2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34</v>
      </c>
      <c r="E44" s="26">
        <v>2.4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18</v>
      </c>
      <c r="E45" s="26">
        <v>2.2000000000000002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67</v>
      </c>
      <c r="E46" s="26">
        <v>4.0999999999999996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12</v>
      </c>
      <c r="E47" s="26">
        <v>1.3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223</v>
      </c>
      <c r="E48" s="26">
        <v>5.4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55</v>
      </c>
      <c r="E49" s="26">
        <v>2.2000000000000002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10</v>
      </c>
      <c r="E50" s="26">
        <v>1.6</v>
      </c>
    </row>
    <row r="51" spans="1:5" x14ac:dyDescent="0.3">
      <c r="A51" s="24" t="s">
        <v>5</v>
      </c>
      <c r="B51" s="24" t="s">
        <v>52</v>
      </c>
      <c r="C51" s="25">
        <v>192330</v>
      </c>
      <c r="D51" s="26">
        <v>409</v>
      </c>
      <c r="E51" s="26">
        <v>2.1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17</v>
      </c>
      <c r="E52" s="26">
        <v>1.4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10</v>
      </c>
      <c r="E53" s="26">
        <v>3.7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9</v>
      </c>
      <c r="E54" s="26">
        <v>1.2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7</v>
      </c>
      <c r="E55" s="26">
        <v>1.2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15</v>
      </c>
      <c r="E56" s="26">
        <v>1.8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68</v>
      </c>
      <c r="E57" s="26">
        <v>2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47</v>
      </c>
      <c r="E58" s="26">
        <v>2.1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52</v>
      </c>
      <c r="E59" s="26">
        <v>2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208</v>
      </c>
      <c r="E60" s="26">
        <v>7.8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63</v>
      </c>
      <c r="E61" s="26">
        <v>3.4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21</v>
      </c>
      <c r="E62" s="26">
        <v>2.5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40</v>
      </c>
      <c r="E63" s="26">
        <v>2.2999999999999998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58</v>
      </c>
      <c r="E64" s="26">
        <v>6.2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48</v>
      </c>
      <c r="E65" s="26">
        <v>2.2999999999999998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32</v>
      </c>
      <c r="E66" s="26">
        <v>2.2999999999999998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15</v>
      </c>
      <c r="E67" s="26">
        <v>2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10</v>
      </c>
      <c r="E68" s="26">
        <v>2.5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25</v>
      </c>
      <c r="E69" s="26">
        <v>2.2000000000000002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139</v>
      </c>
      <c r="E70" s="26">
        <v>1.5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13</v>
      </c>
      <c r="E71" s="26">
        <v>1.2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10</v>
      </c>
      <c r="E72" s="26">
        <v>3.1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4</v>
      </c>
      <c r="E73" s="26">
        <v>1.2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119</v>
      </c>
      <c r="E74" s="26">
        <v>2.8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21</v>
      </c>
      <c r="E75" s="26">
        <v>2.7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13</v>
      </c>
      <c r="E76" s="26">
        <v>4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123</v>
      </c>
      <c r="E77" s="26">
        <v>2.4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24</v>
      </c>
      <c r="E78" s="26">
        <v>2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40</v>
      </c>
      <c r="E79" s="26">
        <v>1.7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11070</v>
      </c>
      <c r="E80" s="30">
        <f>D80/(C80/1000)</f>
        <v>5.0100517841124788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1.2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10.3</v>
      </c>
    </row>
    <row r="83" spans="1:5" x14ac:dyDescent="0.3">
      <c r="A83" s="34" t="s">
        <v>120</v>
      </c>
      <c r="B83" s="34"/>
      <c r="C83" s="35">
        <v>203062512</v>
      </c>
      <c r="D83" s="35">
        <v>828288</v>
      </c>
      <c r="E83" s="36">
        <v>4.0789803683705044</v>
      </c>
    </row>
    <row r="84" spans="1:5" x14ac:dyDescent="0.3">
      <c r="A84" s="34"/>
      <c r="B84" s="34"/>
      <c r="C84" s="35"/>
      <c r="D84" s="35" t="s">
        <v>118</v>
      </c>
      <c r="E84" s="36">
        <v>0.4</v>
      </c>
    </row>
    <row r="85" spans="1:5" x14ac:dyDescent="0.3">
      <c r="A85" s="37"/>
      <c r="B85" s="37"/>
      <c r="C85" s="38"/>
      <c r="D85" s="38" t="s">
        <v>119</v>
      </c>
      <c r="E85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95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81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82</v>
      </c>
      <c r="C5" s="25">
        <v>814854</v>
      </c>
      <c r="D5" s="25">
        <v>23955</v>
      </c>
      <c r="E5" s="26">
        <v>29.4</v>
      </c>
    </row>
    <row r="6" spans="1:6" x14ac:dyDescent="0.3">
      <c r="A6" s="24" t="s">
        <v>5</v>
      </c>
      <c r="B6" s="24" t="s">
        <v>83</v>
      </c>
      <c r="C6" s="25">
        <v>231302</v>
      </c>
      <c r="D6" s="25">
        <v>3568</v>
      </c>
      <c r="E6" s="26">
        <v>15.4</v>
      </c>
    </row>
    <row r="7" spans="1:6" x14ac:dyDescent="0.3">
      <c r="A7" s="24" t="s">
        <v>5</v>
      </c>
      <c r="B7" s="24" t="s">
        <v>84</v>
      </c>
      <c r="C7" s="25">
        <v>252040</v>
      </c>
      <c r="D7" s="25">
        <v>3801</v>
      </c>
      <c r="E7" s="26">
        <v>15.1</v>
      </c>
    </row>
    <row r="8" spans="1:6" x14ac:dyDescent="0.3">
      <c r="A8" s="24" t="s">
        <v>5</v>
      </c>
      <c r="B8" s="24" t="s">
        <v>85</v>
      </c>
      <c r="C8" s="25">
        <v>255448</v>
      </c>
      <c r="D8" s="25">
        <v>4191</v>
      </c>
      <c r="E8" s="26">
        <v>16.399999999999999</v>
      </c>
    </row>
    <row r="9" spans="1:6" x14ac:dyDescent="0.3">
      <c r="A9" s="24" t="s">
        <v>5</v>
      </c>
      <c r="B9" s="24" t="s">
        <v>86</v>
      </c>
      <c r="C9" s="25">
        <v>170037</v>
      </c>
      <c r="D9" s="25">
        <v>2263</v>
      </c>
      <c r="E9" s="26">
        <v>13.3</v>
      </c>
    </row>
    <row r="10" spans="1:6" x14ac:dyDescent="0.3">
      <c r="A10" s="24" t="s">
        <v>5</v>
      </c>
      <c r="B10" s="24" t="s">
        <v>87</v>
      </c>
      <c r="C10" s="25">
        <v>337747</v>
      </c>
      <c r="D10" s="25">
        <v>4732</v>
      </c>
      <c r="E10" s="26">
        <v>14</v>
      </c>
    </row>
    <row r="11" spans="1:6" x14ac:dyDescent="0.3">
      <c r="A11" s="24" t="s">
        <v>5</v>
      </c>
      <c r="B11" s="24" t="s">
        <v>88</v>
      </c>
      <c r="C11" s="25">
        <v>148130</v>
      </c>
      <c r="D11" s="25">
        <v>2421</v>
      </c>
      <c r="E11" s="26">
        <v>16.3</v>
      </c>
    </row>
    <row r="12" spans="1:6" x14ac:dyDescent="0.3">
      <c r="A12" s="28" t="str">
        <f>CONCATENATE("Total (",RIGHT(Índice!$A$4,2),")")</f>
        <v>Total (SE)</v>
      </c>
      <c r="B12" s="28"/>
      <c r="C12" s="29">
        <f>SUM(C5:C11)</f>
        <v>2209558</v>
      </c>
      <c r="D12" s="29">
        <f>SUM(D5:D11)</f>
        <v>44931</v>
      </c>
      <c r="E12" s="30">
        <f>D12/(C12/1000)</f>
        <v>20.334836198008833</v>
      </c>
      <c r="F12" s="27">
        <f>E12/(D12/1000)</f>
        <v>0.45257920362353016</v>
      </c>
    </row>
    <row r="13" spans="1:6" x14ac:dyDescent="0.3">
      <c r="A13" s="31"/>
      <c r="B13" s="31"/>
      <c r="C13" s="32"/>
      <c r="D13" s="32" t="s">
        <v>118</v>
      </c>
      <c r="E13" s="33">
        <f>MIN($E$5:$E$11)</f>
        <v>13.3</v>
      </c>
      <c r="F13" s="27">
        <f>MIN($E$5:$E$220)</f>
        <v>8.6</v>
      </c>
    </row>
    <row r="14" spans="1:6" x14ac:dyDescent="0.3">
      <c r="A14" s="31"/>
      <c r="B14" s="31"/>
      <c r="C14" s="32"/>
      <c r="D14" s="32" t="s">
        <v>119</v>
      </c>
      <c r="E14" s="33">
        <f>MAX($E$5:$E$11)</f>
        <v>29.4</v>
      </c>
      <c r="F14" s="27">
        <f>MAX($E$5:$E$220)</f>
        <v>37.6</v>
      </c>
    </row>
    <row r="15" spans="1:6" x14ac:dyDescent="0.3">
      <c r="A15" s="34" t="s">
        <v>120</v>
      </c>
      <c r="B15" s="34"/>
      <c r="C15" s="35">
        <v>203062512</v>
      </c>
      <c r="D15" s="35">
        <v>3986899</v>
      </c>
      <c r="E15" s="36">
        <v>19.633850486396032</v>
      </c>
    </row>
    <row r="16" spans="1:6" x14ac:dyDescent="0.3">
      <c r="A16" s="34"/>
      <c r="B16" s="34"/>
      <c r="C16" s="35"/>
      <c r="D16" s="35" t="s">
        <v>118</v>
      </c>
      <c r="E16" s="36">
        <v>8.6</v>
      </c>
    </row>
    <row r="17" spans="1:5" x14ac:dyDescent="0.3">
      <c r="A17" s="37"/>
      <c r="B17" s="37"/>
      <c r="C17" s="38"/>
      <c r="D17" s="38" t="s">
        <v>119</v>
      </c>
      <c r="E17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50</v>
      </c>
      <c r="E5" s="26">
        <v>22.8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237</v>
      </c>
      <c r="E6" s="26">
        <v>11.8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18342</v>
      </c>
      <c r="E7" s="26">
        <v>30.4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138</v>
      </c>
      <c r="E8" s="26">
        <v>13.4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225</v>
      </c>
      <c r="E9" s="26">
        <v>12.4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547</v>
      </c>
      <c r="E10" s="26">
        <v>13.2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341</v>
      </c>
      <c r="E11" s="26">
        <v>13.8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137</v>
      </c>
      <c r="E12" s="26">
        <v>17.399999999999999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249</v>
      </c>
      <c r="E13" s="26">
        <v>13.7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74</v>
      </c>
      <c r="E14" s="26">
        <v>19.600000000000001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476</v>
      </c>
      <c r="E15" s="26">
        <v>17.7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594</v>
      </c>
      <c r="E16" s="26">
        <v>18.8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242</v>
      </c>
      <c r="E17" s="26">
        <v>12.1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309</v>
      </c>
      <c r="E18" s="26">
        <v>22.3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107</v>
      </c>
      <c r="E19" s="26">
        <v>19.899999999999999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288</v>
      </c>
      <c r="E20" s="26">
        <v>16.8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60</v>
      </c>
      <c r="E21" s="26">
        <v>15.8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120</v>
      </c>
      <c r="E22" s="26">
        <v>27.5</v>
      </c>
    </row>
    <row r="23" spans="1:5" x14ac:dyDescent="0.3">
      <c r="A23" s="24" t="s">
        <v>5</v>
      </c>
      <c r="B23" s="24" t="s">
        <v>24</v>
      </c>
      <c r="C23" s="25">
        <v>65078</v>
      </c>
      <c r="D23" s="25">
        <v>1494</v>
      </c>
      <c r="E23" s="26">
        <v>23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76</v>
      </c>
      <c r="E24" s="26">
        <v>12.8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163</v>
      </c>
      <c r="E25" s="26">
        <v>11.2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106</v>
      </c>
      <c r="E26" s="26">
        <v>9.5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78</v>
      </c>
      <c r="E27" s="26">
        <v>25.6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78</v>
      </c>
      <c r="E28" s="26">
        <v>13.3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96</v>
      </c>
      <c r="E29" s="26">
        <v>11.6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232</v>
      </c>
      <c r="E30" s="26">
        <v>14</v>
      </c>
    </row>
    <row r="31" spans="1:5" x14ac:dyDescent="0.3">
      <c r="A31" s="24" t="s">
        <v>5</v>
      </c>
      <c r="B31" s="24" t="s">
        <v>32</v>
      </c>
      <c r="C31" s="25">
        <v>103439</v>
      </c>
      <c r="D31" s="25">
        <v>1726</v>
      </c>
      <c r="E31" s="26">
        <v>16.7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373</v>
      </c>
      <c r="E32" s="26">
        <v>9.1999999999999993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67</v>
      </c>
      <c r="E33" s="26">
        <v>14.1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458</v>
      </c>
      <c r="E34" s="26">
        <v>13.3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339</v>
      </c>
      <c r="E35" s="26">
        <v>20.9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139</v>
      </c>
      <c r="E36" s="26">
        <v>10.4</v>
      </c>
    </row>
    <row r="37" spans="1:5" x14ac:dyDescent="0.3">
      <c r="A37" s="24" t="s">
        <v>5</v>
      </c>
      <c r="B37" s="24" t="s">
        <v>38</v>
      </c>
      <c r="C37" s="25">
        <v>101579</v>
      </c>
      <c r="D37" s="25">
        <v>2241</v>
      </c>
      <c r="E37" s="26">
        <v>22.1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279</v>
      </c>
      <c r="E38" s="26">
        <v>11.6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91</v>
      </c>
      <c r="E39" s="26">
        <v>13.4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56</v>
      </c>
      <c r="E40" s="26">
        <v>15.6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108</v>
      </c>
      <c r="E41" s="26">
        <v>9.4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194</v>
      </c>
      <c r="E42" s="26">
        <v>12.3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133</v>
      </c>
      <c r="E43" s="26">
        <v>12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176</v>
      </c>
      <c r="E44" s="26">
        <v>12.3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84</v>
      </c>
      <c r="E45" s="26">
        <v>10.8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266</v>
      </c>
      <c r="E46" s="26">
        <v>16.2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99</v>
      </c>
      <c r="E47" s="26">
        <v>10.7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647</v>
      </c>
      <c r="E48" s="26">
        <v>15.7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371</v>
      </c>
      <c r="E49" s="26">
        <v>14.8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60</v>
      </c>
      <c r="E50" s="26">
        <v>9.6</v>
      </c>
    </row>
    <row r="51" spans="1:5" x14ac:dyDescent="0.3">
      <c r="A51" s="24" t="s">
        <v>5</v>
      </c>
      <c r="B51" s="24" t="s">
        <v>52</v>
      </c>
      <c r="C51" s="25">
        <v>192330</v>
      </c>
      <c r="D51" s="25">
        <v>2135</v>
      </c>
      <c r="E51" s="26">
        <v>11.1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168</v>
      </c>
      <c r="E52" s="26">
        <v>13.4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55</v>
      </c>
      <c r="E53" s="26">
        <v>19.8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94</v>
      </c>
      <c r="E54" s="26">
        <v>12.7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89</v>
      </c>
      <c r="E55" s="26">
        <v>15.6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84</v>
      </c>
      <c r="E56" s="26">
        <v>10.6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263</v>
      </c>
      <c r="E57" s="26">
        <v>7.9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271</v>
      </c>
      <c r="E58" s="26">
        <v>12.5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335</v>
      </c>
      <c r="E59" s="26">
        <v>12.6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664</v>
      </c>
      <c r="E60" s="26">
        <v>25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226</v>
      </c>
      <c r="E61" s="26">
        <v>12.4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134</v>
      </c>
      <c r="E62" s="26">
        <v>16.100000000000001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250</v>
      </c>
      <c r="E63" s="26">
        <v>14.7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188</v>
      </c>
      <c r="E64" s="26">
        <v>20.2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229</v>
      </c>
      <c r="E65" s="26">
        <v>11.3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166</v>
      </c>
      <c r="E66" s="26">
        <v>12.2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123</v>
      </c>
      <c r="E67" s="26">
        <v>16.7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60</v>
      </c>
      <c r="E68" s="26">
        <v>15.2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173</v>
      </c>
      <c r="E69" s="26">
        <v>15.6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839</v>
      </c>
      <c r="E70" s="26">
        <v>8.8000000000000007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135</v>
      </c>
      <c r="E71" s="26">
        <v>13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86</v>
      </c>
      <c r="E72" s="26">
        <v>26.5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52</v>
      </c>
      <c r="E73" s="26">
        <v>15.2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574</v>
      </c>
      <c r="E74" s="26">
        <v>13.5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119</v>
      </c>
      <c r="E75" s="26">
        <v>15.2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53</v>
      </c>
      <c r="E76" s="26">
        <v>16.100000000000001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594</v>
      </c>
      <c r="E77" s="26">
        <v>11.7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153</v>
      </c>
      <c r="E78" s="26">
        <v>12.7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243</v>
      </c>
      <c r="E79" s="26">
        <v>10.1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41321</v>
      </c>
      <c r="E80" s="30">
        <f>D80/(C80/1000)</f>
        <v>18.70102527292789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7.9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30.4</v>
      </c>
    </row>
    <row r="83" spans="1:5" x14ac:dyDescent="0.3">
      <c r="A83" s="34" t="s">
        <v>120</v>
      </c>
      <c r="B83" s="34"/>
      <c r="C83" s="35">
        <v>203062512</v>
      </c>
      <c r="D83" s="35">
        <v>3274643</v>
      </c>
      <c r="E83" s="36">
        <v>16.126280364344158</v>
      </c>
    </row>
    <row r="84" spans="1:5" x14ac:dyDescent="0.3">
      <c r="A84" s="34"/>
      <c r="B84" s="34"/>
      <c r="C84" s="35"/>
      <c r="D84" s="35" t="s">
        <v>118</v>
      </c>
      <c r="E84" s="36">
        <v>4.4000000000000004</v>
      </c>
    </row>
    <row r="85" spans="1:5" x14ac:dyDescent="0.3">
      <c r="A85" s="37"/>
      <c r="B85" s="37"/>
      <c r="C85" s="38"/>
      <c r="D85" s="38" t="s">
        <v>119</v>
      </c>
      <c r="E85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97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81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82</v>
      </c>
      <c r="C5" s="25">
        <v>814854</v>
      </c>
      <c r="D5" s="25">
        <v>20778</v>
      </c>
      <c r="E5" s="26">
        <v>25.5</v>
      </c>
    </row>
    <row r="6" spans="1:6" x14ac:dyDescent="0.3">
      <c r="A6" s="24" t="s">
        <v>5</v>
      </c>
      <c r="B6" s="24" t="s">
        <v>83</v>
      </c>
      <c r="C6" s="25">
        <v>231302</v>
      </c>
      <c r="D6" s="25">
        <v>3522</v>
      </c>
      <c r="E6" s="26">
        <v>15.2</v>
      </c>
    </row>
    <row r="7" spans="1:6" x14ac:dyDescent="0.3">
      <c r="A7" s="24" t="s">
        <v>5</v>
      </c>
      <c r="B7" s="24" t="s">
        <v>84</v>
      </c>
      <c r="C7" s="25">
        <v>252040</v>
      </c>
      <c r="D7" s="25">
        <v>3614</v>
      </c>
      <c r="E7" s="26">
        <v>14.3</v>
      </c>
    </row>
    <row r="8" spans="1:6" x14ac:dyDescent="0.3">
      <c r="A8" s="24" t="s">
        <v>5</v>
      </c>
      <c r="B8" s="24" t="s">
        <v>85</v>
      </c>
      <c r="C8" s="25">
        <v>255448</v>
      </c>
      <c r="D8" s="25">
        <v>4135</v>
      </c>
      <c r="E8" s="26">
        <v>16.2</v>
      </c>
    </row>
    <row r="9" spans="1:6" x14ac:dyDescent="0.3">
      <c r="A9" s="24" t="s">
        <v>5</v>
      </c>
      <c r="B9" s="24" t="s">
        <v>86</v>
      </c>
      <c r="C9" s="25">
        <v>170037</v>
      </c>
      <c r="D9" s="25">
        <v>2223</v>
      </c>
      <c r="E9" s="26">
        <v>13.1</v>
      </c>
    </row>
    <row r="10" spans="1:6" x14ac:dyDescent="0.3">
      <c r="A10" s="24" t="s">
        <v>5</v>
      </c>
      <c r="B10" s="24" t="s">
        <v>87</v>
      </c>
      <c r="C10" s="25">
        <v>337747</v>
      </c>
      <c r="D10" s="25">
        <v>4644</v>
      </c>
      <c r="E10" s="26">
        <v>13.7</v>
      </c>
    </row>
    <row r="11" spans="1:6" x14ac:dyDescent="0.3">
      <c r="A11" s="24" t="s">
        <v>5</v>
      </c>
      <c r="B11" s="24" t="s">
        <v>88</v>
      </c>
      <c r="C11" s="25">
        <v>148130</v>
      </c>
      <c r="D11" s="25">
        <v>2399</v>
      </c>
      <c r="E11" s="26">
        <v>16.2</v>
      </c>
    </row>
    <row r="12" spans="1:6" x14ac:dyDescent="0.3">
      <c r="A12" s="28" t="str">
        <f>CONCATENATE("Total (",RIGHT(Índice!$A$4,2),")")</f>
        <v>Total (SE)</v>
      </c>
      <c r="B12" s="28"/>
      <c r="C12" s="29">
        <f>SUM(C5:C11)</f>
        <v>2209558</v>
      </c>
      <c r="D12" s="29">
        <f>SUM(D5:D11)</f>
        <v>41315</v>
      </c>
      <c r="E12" s="30">
        <f>D12/(C12/1000)</f>
        <v>18.698309797706148</v>
      </c>
      <c r="F12" s="27">
        <f>E12/(D12/1000)</f>
        <v>0.45257920362353016</v>
      </c>
    </row>
    <row r="13" spans="1:6" x14ac:dyDescent="0.3">
      <c r="A13" s="31"/>
      <c r="B13" s="31"/>
      <c r="C13" s="32"/>
      <c r="D13" s="32" t="s">
        <v>118</v>
      </c>
      <c r="E13" s="33">
        <f>MIN($E$5:$E$11)</f>
        <v>13.1</v>
      </c>
      <c r="F13" s="27">
        <f>MIN($E$5:$E$11)</f>
        <v>13.1</v>
      </c>
    </row>
    <row r="14" spans="1:6" x14ac:dyDescent="0.3">
      <c r="A14" s="31"/>
      <c r="B14" s="31"/>
      <c r="C14" s="32"/>
      <c r="D14" s="32" t="s">
        <v>119</v>
      </c>
      <c r="E14" s="33">
        <f>MAX($E$5:$E$11)</f>
        <v>25.5</v>
      </c>
      <c r="F14" s="27">
        <f>MAX($E$5:$E$11)</f>
        <v>25.5</v>
      </c>
    </row>
    <row r="15" spans="1:6" x14ac:dyDescent="0.3">
      <c r="A15" s="34" t="s">
        <v>120</v>
      </c>
      <c r="B15" s="34"/>
      <c r="C15" s="35">
        <v>203062512</v>
      </c>
      <c r="D15" s="35">
        <v>3274552</v>
      </c>
      <c r="E15" s="36">
        <v>16.125832226482061</v>
      </c>
    </row>
    <row r="16" spans="1:6" x14ac:dyDescent="0.3">
      <c r="A16" s="34"/>
      <c r="B16" s="34"/>
      <c r="C16" s="35"/>
      <c r="D16" s="35" t="s">
        <v>118</v>
      </c>
      <c r="E16" s="36">
        <v>7.6</v>
      </c>
    </row>
    <row r="17" spans="1:5" x14ac:dyDescent="0.3">
      <c r="A17" s="37"/>
      <c r="B17" s="37"/>
      <c r="C17" s="38"/>
      <c r="D17" s="38" t="s">
        <v>119</v>
      </c>
      <c r="E17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8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49</v>
      </c>
      <c r="E5" s="26">
        <v>22.4</v>
      </c>
    </row>
    <row r="6" spans="1:5" x14ac:dyDescent="0.3">
      <c r="A6" s="24" t="s">
        <v>5</v>
      </c>
      <c r="B6" s="24" t="s">
        <v>7</v>
      </c>
      <c r="C6" s="25">
        <v>20131</v>
      </c>
      <c r="D6" s="26">
        <v>211</v>
      </c>
      <c r="E6" s="26">
        <v>10.5</v>
      </c>
    </row>
    <row r="7" spans="1:5" x14ac:dyDescent="0.3">
      <c r="A7" s="24" t="s">
        <v>5</v>
      </c>
      <c r="B7" s="24" t="s">
        <v>8</v>
      </c>
      <c r="C7" s="25">
        <v>602757</v>
      </c>
      <c r="D7" s="25">
        <v>10671</v>
      </c>
      <c r="E7" s="26">
        <v>17.7</v>
      </c>
    </row>
    <row r="8" spans="1:5" x14ac:dyDescent="0.3">
      <c r="A8" s="24" t="s">
        <v>5</v>
      </c>
      <c r="B8" s="24" t="s">
        <v>9</v>
      </c>
      <c r="C8" s="25">
        <v>10318</v>
      </c>
      <c r="D8" s="26">
        <v>136</v>
      </c>
      <c r="E8" s="26">
        <v>13.1</v>
      </c>
    </row>
    <row r="9" spans="1:5" x14ac:dyDescent="0.3">
      <c r="A9" s="24" t="s">
        <v>5</v>
      </c>
      <c r="B9" s="24" t="s">
        <v>10</v>
      </c>
      <c r="C9" s="25">
        <v>18081</v>
      </c>
      <c r="D9" s="26">
        <v>223</v>
      </c>
      <c r="E9" s="26">
        <v>12.3</v>
      </c>
    </row>
    <row r="10" spans="1:5" x14ac:dyDescent="0.3">
      <c r="A10" s="24" t="s">
        <v>5</v>
      </c>
      <c r="B10" s="24" t="s">
        <v>11</v>
      </c>
      <c r="C10" s="25">
        <v>41511</v>
      </c>
      <c r="D10" s="26">
        <v>527</v>
      </c>
      <c r="E10" s="26">
        <v>12.7</v>
      </c>
    </row>
    <row r="11" spans="1:5" x14ac:dyDescent="0.3">
      <c r="A11" s="24" t="s">
        <v>5</v>
      </c>
      <c r="B11" s="24" t="s">
        <v>12</v>
      </c>
      <c r="C11" s="25">
        <v>24638</v>
      </c>
      <c r="D11" s="26">
        <v>329</v>
      </c>
      <c r="E11" s="26">
        <v>13.3</v>
      </c>
    </row>
    <row r="12" spans="1:5" x14ac:dyDescent="0.3">
      <c r="A12" s="24" t="s">
        <v>5</v>
      </c>
      <c r="B12" s="24" t="s">
        <v>13</v>
      </c>
      <c r="C12" s="25">
        <v>7841</v>
      </c>
      <c r="D12" s="26">
        <v>137</v>
      </c>
      <c r="E12" s="26">
        <v>17.399999999999999</v>
      </c>
    </row>
    <row r="13" spans="1:5" x14ac:dyDescent="0.3">
      <c r="A13" s="24" t="s">
        <v>5</v>
      </c>
      <c r="B13" s="24" t="s">
        <v>14</v>
      </c>
      <c r="C13" s="25">
        <v>18149</v>
      </c>
      <c r="D13" s="26">
        <v>246</v>
      </c>
      <c r="E13" s="26">
        <v>13.6</v>
      </c>
    </row>
    <row r="14" spans="1:5" x14ac:dyDescent="0.3">
      <c r="A14" s="24" t="s">
        <v>5</v>
      </c>
      <c r="B14" s="24" t="s">
        <v>15</v>
      </c>
      <c r="C14" s="25">
        <v>3791</v>
      </c>
      <c r="D14" s="26">
        <v>74</v>
      </c>
      <c r="E14" s="26">
        <v>19.600000000000001</v>
      </c>
    </row>
    <row r="15" spans="1:5" x14ac:dyDescent="0.3">
      <c r="A15" s="24" t="s">
        <v>5</v>
      </c>
      <c r="B15" s="24" t="s">
        <v>16</v>
      </c>
      <c r="C15" s="25">
        <v>26834</v>
      </c>
      <c r="D15" s="26">
        <v>476</v>
      </c>
      <c r="E15" s="26">
        <v>17.7</v>
      </c>
    </row>
    <row r="16" spans="1:5" x14ac:dyDescent="0.3">
      <c r="A16" s="24" t="s">
        <v>5</v>
      </c>
      <c r="B16" s="24" t="s">
        <v>17</v>
      </c>
      <c r="C16" s="25">
        <v>31645</v>
      </c>
      <c r="D16" s="26">
        <v>506</v>
      </c>
      <c r="E16" s="26">
        <v>16</v>
      </c>
    </row>
    <row r="17" spans="1:5" x14ac:dyDescent="0.3">
      <c r="A17" s="24" t="s">
        <v>5</v>
      </c>
      <c r="B17" s="24" t="s">
        <v>18</v>
      </c>
      <c r="C17" s="25">
        <v>19939</v>
      </c>
      <c r="D17" s="26">
        <v>241</v>
      </c>
      <c r="E17" s="26">
        <v>12.1</v>
      </c>
    </row>
    <row r="18" spans="1:5" x14ac:dyDescent="0.3">
      <c r="A18" s="24" t="s">
        <v>5</v>
      </c>
      <c r="B18" s="24" t="s">
        <v>19</v>
      </c>
      <c r="C18" s="25">
        <v>13853</v>
      </c>
      <c r="D18" s="26">
        <v>309</v>
      </c>
      <c r="E18" s="26">
        <v>22.3</v>
      </c>
    </row>
    <row r="19" spans="1:5" x14ac:dyDescent="0.3">
      <c r="A19" s="24" t="s">
        <v>5</v>
      </c>
      <c r="B19" s="24" t="s">
        <v>20</v>
      </c>
      <c r="C19" s="25">
        <v>5391</v>
      </c>
      <c r="D19" s="26">
        <v>107</v>
      </c>
      <c r="E19" s="26">
        <v>19.899999999999999</v>
      </c>
    </row>
    <row r="20" spans="1:5" x14ac:dyDescent="0.3">
      <c r="A20" s="24" t="s">
        <v>5</v>
      </c>
      <c r="B20" s="24" t="s">
        <v>21</v>
      </c>
      <c r="C20" s="25">
        <v>17100</v>
      </c>
      <c r="D20" s="26">
        <v>283</v>
      </c>
      <c r="E20" s="26">
        <v>16.5</v>
      </c>
    </row>
    <row r="21" spans="1:5" x14ac:dyDescent="0.3">
      <c r="A21" s="24" t="s">
        <v>5</v>
      </c>
      <c r="B21" s="24" t="s">
        <v>22</v>
      </c>
      <c r="C21" s="25">
        <v>3824</v>
      </c>
      <c r="D21" s="26">
        <v>60</v>
      </c>
      <c r="E21" s="26">
        <v>15.8</v>
      </c>
    </row>
    <row r="22" spans="1:5" x14ac:dyDescent="0.3">
      <c r="A22" s="24" t="s">
        <v>5</v>
      </c>
      <c r="B22" s="24" t="s">
        <v>23</v>
      </c>
      <c r="C22" s="25">
        <v>4340</v>
      </c>
      <c r="D22" s="26">
        <v>120</v>
      </c>
      <c r="E22" s="26">
        <v>27.5</v>
      </c>
    </row>
    <row r="23" spans="1:5" x14ac:dyDescent="0.3">
      <c r="A23" s="24" t="s">
        <v>5</v>
      </c>
      <c r="B23" s="24" t="s">
        <v>24</v>
      </c>
      <c r="C23" s="25">
        <v>65078</v>
      </c>
      <c r="D23" s="25">
        <v>1085</v>
      </c>
      <c r="E23" s="26">
        <v>16.7</v>
      </c>
    </row>
    <row r="24" spans="1:5" x14ac:dyDescent="0.3">
      <c r="A24" s="24" t="s">
        <v>5</v>
      </c>
      <c r="B24" s="24" t="s">
        <v>25</v>
      </c>
      <c r="C24" s="25">
        <v>5975</v>
      </c>
      <c r="D24" s="26">
        <v>76</v>
      </c>
      <c r="E24" s="26">
        <v>12.8</v>
      </c>
    </row>
    <row r="25" spans="1:5" x14ac:dyDescent="0.3">
      <c r="A25" s="24" t="s">
        <v>5</v>
      </c>
      <c r="B25" s="24" t="s">
        <v>26</v>
      </c>
      <c r="C25" s="25">
        <v>14530</v>
      </c>
      <c r="D25" s="26">
        <v>163</v>
      </c>
      <c r="E25" s="26">
        <v>11.2</v>
      </c>
    </row>
    <row r="26" spans="1:5" x14ac:dyDescent="0.3">
      <c r="A26" s="24" t="s">
        <v>5</v>
      </c>
      <c r="B26" s="24" t="s">
        <v>27</v>
      </c>
      <c r="C26" s="25">
        <v>11096</v>
      </c>
      <c r="D26" s="26">
        <v>106</v>
      </c>
      <c r="E26" s="26">
        <v>9.5</v>
      </c>
    </row>
    <row r="27" spans="1:5" x14ac:dyDescent="0.3">
      <c r="A27" s="24" t="s">
        <v>5</v>
      </c>
      <c r="B27" s="24" t="s">
        <v>28</v>
      </c>
      <c r="C27" s="25">
        <v>3037</v>
      </c>
      <c r="D27" s="26">
        <v>78</v>
      </c>
      <c r="E27" s="26">
        <v>25.6</v>
      </c>
    </row>
    <row r="28" spans="1:5" x14ac:dyDescent="0.3">
      <c r="A28" s="24" t="s">
        <v>5</v>
      </c>
      <c r="B28" s="24" t="s">
        <v>29</v>
      </c>
      <c r="C28" s="25">
        <v>5834</v>
      </c>
      <c r="D28" s="26">
        <v>78</v>
      </c>
      <c r="E28" s="26">
        <v>13.3</v>
      </c>
    </row>
    <row r="29" spans="1:5" x14ac:dyDescent="0.3">
      <c r="A29" s="24" t="s">
        <v>5</v>
      </c>
      <c r="B29" s="24" t="s">
        <v>30</v>
      </c>
      <c r="C29" s="25">
        <v>8321</v>
      </c>
      <c r="D29" s="26">
        <v>96</v>
      </c>
      <c r="E29" s="26">
        <v>11.6</v>
      </c>
    </row>
    <row r="30" spans="1:5" x14ac:dyDescent="0.3">
      <c r="A30" s="24" t="s">
        <v>5</v>
      </c>
      <c r="B30" s="24" t="s">
        <v>31</v>
      </c>
      <c r="C30" s="25">
        <v>16549</v>
      </c>
      <c r="D30" s="26">
        <v>226</v>
      </c>
      <c r="E30" s="26">
        <v>13.6</v>
      </c>
    </row>
    <row r="31" spans="1:5" x14ac:dyDescent="0.3">
      <c r="A31" s="24" t="s">
        <v>5</v>
      </c>
      <c r="B31" s="24" t="s">
        <v>32</v>
      </c>
      <c r="C31" s="25">
        <v>103439</v>
      </c>
      <c r="D31" s="26">
        <v>893</v>
      </c>
      <c r="E31" s="26">
        <v>8.6</v>
      </c>
    </row>
    <row r="32" spans="1:5" x14ac:dyDescent="0.3">
      <c r="A32" s="24" t="s">
        <v>5</v>
      </c>
      <c r="B32" s="24" t="s">
        <v>33</v>
      </c>
      <c r="C32" s="25">
        <v>40678</v>
      </c>
      <c r="D32" s="26">
        <v>283</v>
      </c>
      <c r="E32" s="26">
        <v>7</v>
      </c>
    </row>
    <row r="33" spans="1:5" x14ac:dyDescent="0.3">
      <c r="A33" s="24" t="s">
        <v>5</v>
      </c>
      <c r="B33" s="24" t="s">
        <v>34</v>
      </c>
      <c r="C33" s="25">
        <v>4745</v>
      </c>
      <c r="D33" s="26">
        <v>67</v>
      </c>
      <c r="E33" s="26">
        <v>14.1</v>
      </c>
    </row>
    <row r="34" spans="1:5" x14ac:dyDescent="0.3">
      <c r="A34" s="24" t="s">
        <v>5</v>
      </c>
      <c r="B34" s="24" t="s">
        <v>35</v>
      </c>
      <c r="C34" s="25">
        <v>34411</v>
      </c>
      <c r="D34" s="26">
        <v>455</v>
      </c>
      <c r="E34" s="26">
        <v>13.2</v>
      </c>
    </row>
    <row r="35" spans="1:5" x14ac:dyDescent="0.3">
      <c r="A35" s="24" t="s">
        <v>5</v>
      </c>
      <c r="B35" s="24" t="s">
        <v>36</v>
      </c>
      <c r="C35" s="25">
        <v>16209</v>
      </c>
      <c r="D35" s="26">
        <v>339</v>
      </c>
      <c r="E35" s="26">
        <v>20.9</v>
      </c>
    </row>
    <row r="36" spans="1:5" x14ac:dyDescent="0.3">
      <c r="A36" s="24" t="s">
        <v>5</v>
      </c>
      <c r="B36" s="24" t="s">
        <v>37</v>
      </c>
      <c r="C36" s="25">
        <v>13407</v>
      </c>
      <c r="D36" s="26">
        <v>132</v>
      </c>
      <c r="E36" s="26">
        <v>9.8000000000000007</v>
      </c>
    </row>
    <row r="37" spans="1:5" x14ac:dyDescent="0.3">
      <c r="A37" s="24" t="s">
        <v>5</v>
      </c>
      <c r="B37" s="24" t="s">
        <v>38</v>
      </c>
      <c r="C37" s="25">
        <v>101579</v>
      </c>
      <c r="D37" s="25">
        <v>1034</v>
      </c>
      <c r="E37" s="26">
        <v>10.199999999999999</v>
      </c>
    </row>
    <row r="38" spans="1:5" x14ac:dyDescent="0.3">
      <c r="A38" s="24" t="s">
        <v>5</v>
      </c>
      <c r="B38" s="24" t="s">
        <v>39</v>
      </c>
      <c r="C38" s="25">
        <v>23975</v>
      </c>
      <c r="D38" s="26">
        <v>270</v>
      </c>
      <c r="E38" s="26">
        <v>11.2</v>
      </c>
    </row>
    <row r="39" spans="1:5" x14ac:dyDescent="0.3">
      <c r="A39" s="24" t="s">
        <v>5</v>
      </c>
      <c r="B39" s="24" t="s">
        <v>40</v>
      </c>
      <c r="C39" s="25">
        <v>6838</v>
      </c>
      <c r="D39" s="26">
        <v>91</v>
      </c>
      <c r="E39" s="26">
        <v>13.4</v>
      </c>
    </row>
    <row r="40" spans="1:5" x14ac:dyDescent="0.3">
      <c r="A40" s="24" t="s">
        <v>5</v>
      </c>
      <c r="B40" s="24" t="s">
        <v>41</v>
      </c>
      <c r="C40" s="25">
        <v>3579</v>
      </c>
      <c r="D40" s="26">
        <v>56</v>
      </c>
      <c r="E40" s="26">
        <v>15.6</v>
      </c>
    </row>
    <row r="41" spans="1:5" x14ac:dyDescent="0.3">
      <c r="A41" s="24" t="s">
        <v>5</v>
      </c>
      <c r="B41" s="24" t="s">
        <v>42</v>
      </c>
      <c r="C41" s="25">
        <v>11533</v>
      </c>
      <c r="D41" s="26">
        <v>108</v>
      </c>
      <c r="E41" s="26">
        <v>9.4</v>
      </c>
    </row>
    <row r="42" spans="1:5" x14ac:dyDescent="0.3">
      <c r="A42" s="24" t="s">
        <v>5</v>
      </c>
      <c r="B42" s="24" t="s">
        <v>43</v>
      </c>
      <c r="C42" s="25">
        <v>15719</v>
      </c>
      <c r="D42" s="26">
        <v>194</v>
      </c>
      <c r="E42" s="26">
        <v>12.3</v>
      </c>
    </row>
    <row r="43" spans="1:5" x14ac:dyDescent="0.3">
      <c r="A43" s="24" t="s">
        <v>5</v>
      </c>
      <c r="B43" s="24" t="s">
        <v>44</v>
      </c>
      <c r="C43" s="25">
        <v>11050</v>
      </c>
      <c r="D43" s="26">
        <v>130</v>
      </c>
      <c r="E43" s="26">
        <v>11.8</v>
      </c>
    </row>
    <row r="44" spans="1:5" x14ac:dyDescent="0.3">
      <c r="A44" s="24" t="s">
        <v>5</v>
      </c>
      <c r="B44" s="24" t="s">
        <v>45</v>
      </c>
      <c r="C44" s="25">
        <v>14336</v>
      </c>
      <c r="D44" s="26">
        <v>175</v>
      </c>
      <c r="E44" s="26">
        <v>12.2</v>
      </c>
    </row>
    <row r="45" spans="1:5" x14ac:dyDescent="0.3">
      <c r="A45" s="24" t="s">
        <v>5</v>
      </c>
      <c r="B45" s="24" t="s">
        <v>46</v>
      </c>
      <c r="C45" s="25">
        <v>7822</v>
      </c>
      <c r="D45" s="26">
        <v>84</v>
      </c>
      <c r="E45" s="26">
        <v>10.8</v>
      </c>
    </row>
    <row r="46" spans="1:5" x14ac:dyDescent="0.3">
      <c r="A46" s="24" t="s">
        <v>5</v>
      </c>
      <c r="B46" s="24" t="s">
        <v>47</v>
      </c>
      <c r="C46" s="25">
        <v>16426</v>
      </c>
      <c r="D46" s="26">
        <v>264</v>
      </c>
      <c r="E46" s="26">
        <v>16</v>
      </c>
    </row>
    <row r="47" spans="1:5" x14ac:dyDescent="0.3">
      <c r="A47" s="24" t="s">
        <v>5</v>
      </c>
      <c r="B47" s="24" t="s">
        <v>48</v>
      </c>
      <c r="C47" s="25">
        <v>9232</v>
      </c>
      <c r="D47" s="26">
        <v>99</v>
      </c>
      <c r="E47" s="26">
        <v>10.7</v>
      </c>
    </row>
    <row r="48" spans="1:5" x14ac:dyDescent="0.3">
      <c r="A48" s="24" t="s">
        <v>5</v>
      </c>
      <c r="B48" s="24" t="s">
        <v>49</v>
      </c>
      <c r="C48" s="25">
        <v>41202</v>
      </c>
      <c r="D48" s="26">
        <v>598</v>
      </c>
      <c r="E48" s="26">
        <v>14.5</v>
      </c>
    </row>
    <row r="49" spans="1:5" x14ac:dyDescent="0.3">
      <c r="A49" s="24" t="s">
        <v>5</v>
      </c>
      <c r="B49" s="24" t="s">
        <v>50</v>
      </c>
      <c r="C49" s="25">
        <v>24996</v>
      </c>
      <c r="D49" s="26">
        <v>363</v>
      </c>
      <c r="E49" s="26">
        <v>14.5</v>
      </c>
    </row>
    <row r="50" spans="1:5" x14ac:dyDescent="0.3">
      <c r="A50" s="24" t="s">
        <v>5</v>
      </c>
      <c r="B50" s="24" t="s">
        <v>51</v>
      </c>
      <c r="C50" s="25">
        <v>6268</v>
      </c>
      <c r="D50" s="26">
        <v>60</v>
      </c>
      <c r="E50" s="26">
        <v>9.6</v>
      </c>
    </row>
    <row r="51" spans="1:5" x14ac:dyDescent="0.3">
      <c r="A51" s="24" t="s">
        <v>5</v>
      </c>
      <c r="B51" s="24" t="s">
        <v>52</v>
      </c>
      <c r="C51" s="25">
        <v>192330</v>
      </c>
      <c r="D51" s="25">
        <v>2080</v>
      </c>
      <c r="E51" s="26">
        <v>10.8</v>
      </c>
    </row>
    <row r="52" spans="1:5" x14ac:dyDescent="0.3">
      <c r="A52" s="24" t="s">
        <v>5</v>
      </c>
      <c r="B52" s="24" t="s">
        <v>53</v>
      </c>
      <c r="C52" s="25">
        <v>12502</v>
      </c>
      <c r="D52" s="26">
        <v>167</v>
      </c>
      <c r="E52" s="26">
        <v>13.3</v>
      </c>
    </row>
    <row r="53" spans="1:5" x14ac:dyDescent="0.3">
      <c r="A53" s="24" t="s">
        <v>5</v>
      </c>
      <c r="B53" s="24" t="s">
        <v>54</v>
      </c>
      <c r="C53" s="25">
        <v>2778</v>
      </c>
      <c r="D53" s="26">
        <v>55</v>
      </c>
      <c r="E53" s="26">
        <v>19.8</v>
      </c>
    </row>
    <row r="54" spans="1:5" x14ac:dyDescent="0.3">
      <c r="A54" s="24" t="s">
        <v>5</v>
      </c>
      <c r="B54" s="24" t="s">
        <v>55</v>
      </c>
      <c r="C54" s="25">
        <v>7396</v>
      </c>
      <c r="D54" s="26">
        <v>94</v>
      </c>
      <c r="E54" s="26">
        <v>12.7</v>
      </c>
    </row>
    <row r="55" spans="1:5" x14ac:dyDescent="0.3">
      <c r="A55" s="24" t="s">
        <v>5</v>
      </c>
      <c r="B55" s="24" t="s">
        <v>56</v>
      </c>
      <c r="C55" s="25">
        <v>5677</v>
      </c>
      <c r="D55" s="26">
        <v>89</v>
      </c>
      <c r="E55" s="26">
        <v>15.6</v>
      </c>
    </row>
    <row r="56" spans="1:5" x14ac:dyDescent="0.3">
      <c r="A56" s="24" t="s">
        <v>5</v>
      </c>
      <c r="B56" s="24" t="s">
        <v>57</v>
      </c>
      <c r="C56" s="25">
        <v>7913</v>
      </c>
      <c r="D56" s="26">
        <v>82</v>
      </c>
      <c r="E56" s="26">
        <v>10.3</v>
      </c>
    </row>
    <row r="57" spans="1:5" x14ac:dyDescent="0.3">
      <c r="A57" s="24" t="s">
        <v>5</v>
      </c>
      <c r="B57" s="24" t="s">
        <v>58</v>
      </c>
      <c r="C57" s="25">
        <v>33439</v>
      </c>
      <c r="D57" s="26">
        <v>263</v>
      </c>
      <c r="E57" s="26">
        <v>7.9</v>
      </c>
    </row>
    <row r="58" spans="1:5" x14ac:dyDescent="0.3">
      <c r="A58" s="24" t="s">
        <v>5</v>
      </c>
      <c r="B58" s="24" t="s">
        <v>59</v>
      </c>
      <c r="C58" s="25">
        <v>21794</v>
      </c>
      <c r="D58" s="26">
        <v>269</v>
      </c>
      <c r="E58" s="26">
        <v>12.4</v>
      </c>
    </row>
    <row r="59" spans="1:5" x14ac:dyDescent="0.3">
      <c r="A59" s="24" t="s">
        <v>5</v>
      </c>
      <c r="B59" s="24" t="s">
        <v>60</v>
      </c>
      <c r="C59" s="25">
        <v>26576</v>
      </c>
      <c r="D59" s="26">
        <v>330</v>
      </c>
      <c r="E59" s="26">
        <v>12.4</v>
      </c>
    </row>
    <row r="60" spans="1:5" x14ac:dyDescent="0.3">
      <c r="A60" s="24" t="s">
        <v>5</v>
      </c>
      <c r="B60" s="24" t="s">
        <v>61</v>
      </c>
      <c r="C60" s="25">
        <v>26618</v>
      </c>
      <c r="D60" s="26">
        <v>630</v>
      </c>
      <c r="E60" s="26">
        <v>23.7</v>
      </c>
    </row>
    <row r="61" spans="1:5" x14ac:dyDescent="0.3">
      <c r="A61" s="24" t="s">
        <v>5</v>
      </c>
      <c r="B61" s="24" t="s">
        <v>62</v>
      </c>
      <c r="C61" s="25">
        <v>18313</v>
      </c>
      <c r="D61" s="26">
        <v>225</v>
      </c>
      <c r="E61" s="26">
        <v>12.3</v>
      </c>
    </row>
    <row r="62" spans="1:5" x14ac:dyDescent="0.3">
      <c r="A62" s="24" t="s">
        <v>5</v>
      </c>
      <c r="B62" s="24" t="s">
        <v>63</v>
      </c>
      <c r="C62" s="25">
        <v>8311</v>
      </c>
      <c r="D62" s="26">
        <v>122</v>
      </c>
      <c r="E62" s="26">
        <v>14.7</v>
      </c>
    </row>
    <row r="63" spans="1:5" x14ac:dyDescent="0.3">
      <c r="A63" s="24" t="s">
        <v>5</v>
      </c>
      <c r="B63" s="24" t="s">
        <v>64</v>
      </c>
      <c r="C63" s="25">
        <v>17033</v>
      </c>
      <c r="D63" s="26">
        <v>247</v>
      </c>
      <c r="E63" s="26">
        <v>14.5</v>
      </c>
    </row>
    <row r="64" spans="1:5" x14ac:dyDescent="0.3">
      <c r="A64" s="24" t="s">
        <v>5</v>
      </c>
      <c r="B64" s="24" t="s">
        <v>65</v>
      </c>
      <c r="C64" s="25">
        <v>9295</v>
      </c>
      <c r="D64" s="26">
        <v>188</v>
      </c>
      <c r="E64" s="26">
        <v>20.2</v>
      </c>
    </row>
    <row r="65" spans="1:5" x14ac:dyDescent="0.3">
      <c r="A65" s="24" t="s">
        <v>5</v>
      </c>
      <c r="B65" s="24" t="s">
        <v>66</v>
      </c>
      <c r="C65" s="25">
        <v>20279</v>
      </c>
      <c r="D65" s="26">
        <v>223</v>
      </c>
      <c r="E65" s="26">
        <v>11</v>
      </c>
    </row>
    <row r="66" spans="1:5" x14ac:dyDescent="0.3">
      <c r="A66" s="24" t="s">
        <v>5</v>
      </c>
      <c r="B66" s="24" t="s">
        <v>67</v>
      </c>
      <c r="C66" s="25">
        <v>13616</v>
      </c>
      <c r="D66" s="26">
        <v>166</v>
      </c>
      <c r="E66" s="26">
        <v>12.2</v>
      </c>
    </row>
    <row r="67" spans="1:5" x14ac:dyDescent="0.3">
      <c r="A67" s="24" t="s">
        <v>5</v>
      </c>
      <c r="B67" s="24" t="s">
        <v>68</v>
      </c>
      <c r="C67" s="25">
        <v>7346</v>
      </c>
      <c r="D67" s="26">
        <v>123</v>
      </c>
      <c r="E67" s="26">
        <v>16.7</v>
      </c>
    </row>
    <row r="68" spans="1:5" x14ac:dyDescent="0.3">
      <c r="A68" s="24" t="s">
        <v>5</v>
      </c>
      <c r="B68" s="24" t="s">
        <v>69</v>
      </c>
      <c r="C68" s="25">
        <v>3937</v>
      </c>
      <c r="D68" s="26">
        <v>60</v>
      </c>
      <c r="E68" s="26">
        <v>15.2</v>
      </c>
    </row>
    <row r="69" spans="1:5" x14ac:dyDescent="0.3">
      <c r="A69" s="24" t="s">
        <v>5</v>
      </c>
      <c r="B69" s="24" t="s">
        <v>70</v>
      </c>
      <c r="C69" s="25">
        <v>11092</v>
      </c>
      <c r="D69" s="26">
        <v>173</v>
      </c>
      <c r="E69" s="26">
        <v>15.6</v>
      </c>
    </row>
    <row r="70" spans="1:5" x14ac:dyDescent="0.3">
      <c r="A70" s="24" t="s">
        <v>5</v>
      </c>
      <c r="B70" s="24" t="s">
        <v>71</v>
      </c>
      <c r="C70" s="25">
        <v>95612</v>
      </c>
      <c r="D70" s="26">
        <v>759</v>
      </c>
      <c r="E70" s="26">
        <v>7.9</v>
      </c>
    </row>
    <row r="71" spans="1:5" x14ac:dyDescent="0.3">
      <c r="A71" s="24" t="s">
        <v>5</v>
      </c>
      <c r="B71" s="24" t="s">
        <v>72</v>
      </c>
      <c r="C71" s="25">
        <v>10327</v>
      </c>
      <c r="D71" s="26">
        <v>135</v>
      </c>
      <c r="E71" s="26">
        <v>13</v>
      </c>
    </row>
    <row r="72" spans="1:5" x14ac:dyDescent="0.3">
      <c r="A72" s="24" t="s">
        <v>5</v>
      </c>
      <c r="B72" s="24" t="s">
        <v>73</v>
      </c>
      <c r="C72" s="25">
        <v>3243</v>
      </c>
      <c r="D72" s="26">
        <v>86</v>
      </c>
      <c r="E72" s="26">
        <v>26.5</v>
      </c>
    </row>
    <row r="73" spans="1:5" x14ac:dyDescent="0.3">
      <c r="A73" s="24" t="s">
        <v>5</v>
      </c>
      <c r="B73" s="24" t="s">
        <v>74</v>
      </c>
      <c r="C73" s="25">
        <v>3434</v>
      </c>
      <c r="D73" s="26">
        <v>52</v>
      </c>
      <c r="E73" s="26">
        <v>15.2</v>
      </c>
    </row>
    <row r="74" spans="1:5" x14ac:dyDescent="0.3">
      <c r="A74" s="24" t="s">
        <v>5</v>
      </c>
      <c r="B74" s="24" t="s">
        <v>75</v>
      </c>
      <c r="C74" s="25">
        <v>42578</v>
      </c>
      <c r="D74" s="26">
        <v>544</v>
      </c>
      <c r="E74" s="26">
        <v>12.8</v>
      </c>
    </row>
    <row r="75" spans="1:5" x14ac:dyDescent="0.3">
      <c r="A75" s="24" t="s">
        <v>5</v>
      </c>
      <c r="B75" s="24" t="s">
        <v>76</v>
      </c>
      <c r="C75" s="25">
        <v>7834</v>
      </c>
      <c r="D75" s="26">
        <v>119</v>
      </c>
      <c r="E75" s="26">
        <v>15.2</v>
      </c>
    </row>
    <row r="76" spans="1:5" x14ac:dyDescent="0.3">
      <c r="A76" s="24" t="s">
        <v>5</v>
      </c>
      <c r="B76" s="24" t="s">
        <v>77</v>
      </c>
      <c r="C76" s="25">
        <v>3274</v>
      </c>
      <c r="D76" s="26">
        <v>53</v>
      </c>
      <c r="E76" s="26">
        <v>16.100000000000001</v>
      </c>
    </row>
    <row r="77" spans="1:5" x14ac:dyDescent="0.3">
      <c r="A77" s="24" t="s">
        <v>5</v>
      </c>
      <c r="B77" s="24" t="s">
        <v>78</v>
      </c>
      <c r="C77" s="25">
        <v>50905</v>
      </c>
      <c r="D77" s="26">
        <v>556</v>
      </c>
      <c r="E77" s="26">
        <v>10.9</v>
      </c>
    </row>
    <row r="78" spans="1:5" x14ac:dyDescent="0.3">
      <c r="A78" s="24" t="s">
        <v>5</v>
      </c>
      <c r="B78" s="24" t="s">
        <v>79</v>
      </c>
      <c r="C78" s="25">
        <v>12012</v>
      </c>
      <c r="D78" s="26">
        <v>153</v>
      </c>
      <c r="E78" s="26">
        <v>12.7</v>
      </c>
    </row>
    <row r="79" spans="1:5" x14ac:dyDescent="0.3">
      <c r="A79" s="24" t="s">
        <v>5</v>
      </c>
      <c r="B79" s="24" t="s">
        <v>80</v>
      </c>
      <c r="C79" s="25">
        <v>23917</v>
      </c>
      <c r="D79" s="26">
        <v>233</v>
      </c>
      <c r="E79" s="26">
        <v>9.6999999999999993</v>
      </c>
    </row>
    <row r="80" spans="1:5" x14ac:dyDescent="0.3">
      <c r="A80" s="28" t="str">
        <f>CONCATENATE("Total (",RIGHT(Índice!$A$4,2),")")</f>
        <v>Total (SE)</v>
      </c>
      <c r="B80" s="28"/>
      <c r="C80" s="29">
        <f>SUM(C5:C79)</f>
        <v>2209558</v>
      </c>
      <c r="D80" s="29">
        <f>SUM(D5:D79)</f>
        <v>30584</v>
      </c>
      <c r="E80" s="30">
        <f>D80/(C80/1000)</f>
        <v>13.841682363622045</v>
      </c>
    </row>
    <row r="81" spans="1:5" x14ac:dyDescent="0.3">
      <c r="A81" s="31"/>
      <c r="B81" s="31"/>
      <c r="C81" s="32"/>
      <c r="D81" s="32" t="s">
        <v>118</v>
      </c>
      <c r="E81" s="33">
        <f>MIN($E$5:$E$79)</f>
        <v>7</v>
      </c>
    </row>
    <row r="82" spans="1:5" x14ac:dyDescent="0.3">
      <c r="A82" s="31"/>
      <c r="B82" s="31"/>
      <c r="C82" s="32"/>
      <c r="D82" s="32" t="s">
        <v>119</v>
      </c>
      <c r="E82" s="33">
        <f>MAX($E$5:$E$79)</f>
        <v>27.5</v>
      </c>
    </row>
    <row r="83" spans="1:5" x14ac:dyDescent="0.3">
      <c r="A83" s="34" t="s">
        <v>120</v>
      </c>
      <c r="B83" s="34"/>
      <c r="C83" s="35">
        <v>203041552</v>
      </c>
      <c r="D83" s="35">
        <v>2259412</v>
      </c>
      <c r="E83" s="36">
        <v>11.127830622571286</v>
      </c>
    </row>
    <row r="84" spans="1:5" x14ac:dyDescent="0.3">
      <c r="A84" s="34"/>
      <c r="B84" s="34"/>
      <c r="C84" s="35"/>
      <c r="D84" s="35" t="s">
        <v>118</v>
      </c>
      <c r="E84" s="36">
        <v>0.6</v>
      </c>
    </row>
    <row r="85" spans="1:5" x14ac:dyDescent="0.3">
      <c r="A85" s="37"/>
      <c r="B85" s="37"/>
      <c r="C85" s="38"/>
      <c r="D85" s="38" t="s">
        <v>119</v>
      </c>
      <c r="E85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2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2170</v>
      </c>
      <c r="D5" s="26">
        <v>1</v>
      </c>
      <c r="E5" s="26">
        <v>0.5</v>
      </c>
    </row>
    <row r="6" spans="1:5" x14ac:dyDescent="0.3">
      <c r="A6" s="24" t="s">
        <v>5</v>
      </c>
      <c r="B6" s="24" t="s">
        <v>8</v>
      </c>
      <c r="C6" s="25">
        <v>602757</v>
      </c>
      <c r="D6" s="25">
        <v>2258</v>
      </c>
      <c r="E6" s="26">
        <v>3.7</v>
      </c>
    </row>
    <row r="7" spans="1:5" x14ac:dyDescent="0.3">
      <c r="A7" s="24" t="s">
        <v>5</v>
      </c>
      <c r="B7" s="24" t="s">
        <v>12</v>
      </c>
      <c r="C7" s="25">
        <v>24638</v>
      </c>
      <c r="D7" s="26">
        <v>9</v>
      </c>
      <c r="E7" s="26">
        <v>0.4</v>
      </c>
    </row>
    <row r="8" spans="1:5" x14ac:dyDescent="0.3">
      <c r="A8" s="24" t="s">
        <v>5</v>
      </c>
      <c r="B8" s="24" t="s">
        <v>17</v>
      </c>
      <c r="C8" s="25">
        <v>31645</v>
      </c>
      <c r="D8" s="26">
        <v>10</v>
      </c>
      <c r="E8" s="26">
        <v>0.3</v>
      </c>
    </row>
    <row r="9" spans="1:5" x14ac:dyDescent="0.3">
      <c r="A9" s="24" t="s">
        <v>5</v>
      </c>
      <c r="B9" s="24" t="s">
        <v>32</v>
      </c>
      <c r="C9" s="25">
        <v>103439</v>
      </c>
      <c r="D9" s="26">
        <v>650</v>
      </c>
      <c r="E9" s="26">
        <v>6.3</v>
      </c>
    </row>
    <row r="10" spans="1:5" x14ac:dyDescent="0.3">
      <c r="A10" s="24" t="s">
        <v>5</v>
      </c>
      <c r="B10" s="24" t="s">
        <v>38</v>
      </c>
      <c r="C10" s="25">
        <v>101579</v>
      </c>
      <c r="D10" s="26">
        <v>774</v>
      </c>
      <c r="E10" s="26">
        <v>7.6</v>
      </c>
    </row>
    <row r="11" spans="1:5" x14ac:dyDescent="0.3">
      <c r="A11" s="24" t="s">
        <v>5</v>
      </c>
      <c r="B11" s="24" t="s">
        <v>39</v>
      </c>
      <c r="C11" s="25">
        <v>23975</v>
      </c>
      <c r="D11" s="26">
        <v>8</v>
      </c>
      <c r="E11" s="26">
        <v>0.3</v>
      </c>
    </row>
    <row r="12" spans="1:5" x14ac:dyDescent="0.3">
      <c r="A12" s="24" t="s">
        <v>5</v>
      </c>
      <c r="B12" s="24" t="s">
        <v>49</v>
      </c>
      <c r="C12" s="25">
        <v>41202</v>
      </c>
      <c r="D12" s="26">
        <v>14</v>
      </c>
      <c r="E12" s="26">
        <v>0.3</v>
      </c>
    </row>
    <row r="13" spans="1:5" x14ac:dyDescent="0.3">
      <c r="A13" s="24" t="s">
        <v>5</v>
      </c>
      <c r="B13" s="24" t="s">
        <v>61</v>
      </c>
      <c r="C13" s="25">
        <v>26618</v>
      </c>
      <c r="D13" s="26">
        <v>11</v>
      </c>
      <c r="E13" s="26">
        <v>0.4</v>
      </c>
    </row>
    <row r="14" spans="1:5" x14ac:dyDescent="0.3">
      <c r="A14" s="24" t="s">
        <v>5</v>
      </c>
      <c r="B14" s="24" t="s">
        <v>71</v>
      </c>
      <c r="C14" s="25">
        <v>95612</v>
      </c>
      <c r="D14" s="26">
        <v>15</v>
      </c>
      <c r="E14" s="26">
        <v>0.2</v>
      </c>
    </row>
    <row r="15" spans="1:5" x14ac:dyDescent="0.3">
      <c r="A15" s="24" t="s">
        <v>5</v>
      </c>
      <c r="B15" s="24" t="s">
        <v>75</v>
      </c>
      <c r="C15" s="25">
        <v>42578</v>
      </c>
      <c r="D15" s="26">
        <v>11</v>
      </c>
      <c r="E15" s="26">
        <v>0.3</v>
      </c>
    </row>
    <row r="16" spans="1:5" x14ac:dyDescent="0.3">
      <c r="A16" s="24" t="s">
        <v>5</v>
      </c>
      <c r="B16" s="24" t="s">
        <v>78</v>
      </c>
      <c r="C16" s="25">
        <v>50905</v>
      </c>
      <c r="D16" s="26">
        <v>8</v>
      </c>
      <c r="E16" s="26">
        <v>0.1</v>
      </c>
    </row>
    <row r="17" spans="1:5" x14ac:dyDescent="0.3">
      <c r="A17" s="28" t="str">
        <f>CONCATENATE("Total (",RIGHT(Índice!$A$4,2),")")</f>
        <v>Total (SE)</v>
      </c>
      <c r="B17" s="28"/>
      <c r="C17" s="29">
        <f>SUM(C5:C16)</f>
        <v>1147118</v>
      </c>
      <c r="D17" s="29">
        <f>SUM(D5:D16)</f>
        <v>3769</v>
      </c>
      <c r="E17" s="30">
        <f>D17/(C17/1000)</f>
        <v>3.2856253672246449</v>
      </c>
    </row>
    <row r="18" spans="1:5" x14ac:dyDescent="0.3">
      <c r="A18" s="31"/>
      <c r="B18" s="31"/>
      <c r="C18" s="32"/>
      <c r="D18" s="32" t="s">
        <v>118</v>
      </c>
      <c r="E18" s="33">
        <f>MIN($E$5:$E$16)</f>
        <v>0.1</v>
      </c>
    </row>
    <row r="19" spans="1:5" x14ac:dyDescent="0.3">
      <c r="A19" s="31"/>
      <c r="B19" s="31"/>
      <c r="C19" s="32"/>
      <c r="D19" s="32" t="s">
        <v>119</v>
      </c>
      <c r="E19" s="33">
        <f>MAX($E$5:$E$16)</f>
        <v>7.6</v>
      </c>
    </row>
    <row r="20" spans="1:5" x14ac:dyDescent="0.3">
      <c r="A20" s="34" t="s">
        <v>120</v>
      </c>
      <c r="B20" s="34"/>
      <c r="C20" s="35">
        <v>99659323</v>
      </c>
      <c r="D20" s="35">
        <v>227888</v>
      </c>
      <c r="E20" s="36">
        <v>2.2866701592985934</v>
      </c>
    </row>
    <row r="21" spans="1:5" x14ac:dyDescent="0.3">
      <c r="A21" s="34"/>
      <c r="B21" s="34"/>
      <c r="C21" s="35"/>
      <c r="D21" s="35" t="s">
        <v>118</v>
      </c>
      <c r="E21" s="36">
        <v>0</v>
      </c>
    </row>
    <row r="22" spans="1:5" x14ac:dyDescent="0.3">
      <c r="A22" s="37"/>
      <c r="B22" s="37"/>
      <c r="C22" s="38"/>
      <c r="D22" s="38" t="s">
        <v>119</v>
      </c>
      <c r="E22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2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20131</v>
      </c>
      <c r="D5" s="26">
        <v>25</v>
      </c>
      <c r="E5" s="26">
        <v>1.3</v>
      </c>
    </row>
    <row r="6" spans="1:5" x14ac:dyDescent="0.3">
      <c r="A6" s="24" t="s">
        <v>5</v>
      </c>
      <c r="B6" s="24" t="s">
        <v>8</v>
      </c>
      <c r="C6" s="25">
        <v>602757</v>
      </c>
      <c r="D6" s="25">
        <v>3030</v>
      </c>
      <c r="E6" s="26">
        <v>5</v>
      </c>
    </row>
    <row r="7" spans="1:5" x14ac:dyDescent="0.3">
      <c r="A7" s="24" t="s">
        <v>5</v>
      </c>
      <c r="B7" s="24" t="s">
        <v>17</v>
      </c>
      <c r="C7" s="25">
        <v>31645</v>
      </c>
      <c r="D7" s="26">
        <v>72</v>
      </c>
      <c r="E7" s="26">
        <v>2.2999999999999998</v>
      </c>
    </row>
    <row r="8" spans="1:5" x14ac:dyDescent="0.3">
      <c r="A8" s="24" t="s">
        <v>5</v>
      </c>
      <c r="B8" s="24" t="s">
        <v>24</v>
      </c>
      <c r="C8" s="25">
        <v>65078</v>
      </c>
      <c r="D8" s="26">
        <v>327</v>
      </c>
      <c r="E8" s="26">
        <v>5</v>
      </c>
    </row>
    <row r="9" spans="1:5" x14ac:dyDescent="0.3">
      <c r="A9" s="24" t="s">
        <v>5</v>
      </c>
      <c r="B9" s="24" t="s">
        <v>32</v>
      </c>
      <c r="C9" s="25">
        <v>103439</v>
      </c>
      <c r="D9" s="26">
        <v>103</v>
      </c>
      <c r="E9" s="26">
        <v>1</v>
      </c>
    </row>
    <row r="10" spans="1:5" x14ac:dyDescent="0.3">
      <c r="A10" s="24" t="s">
        <v>5</v>
      </c>
      <c r="B10" s="24" t="s">
        <v>33</v>
      </c>
      <c r="C10" s="25">
        <v>40678</v>
      </c>
      <c r="D10" s="26">
        <v>76</v>
      </c>
      <c r="E10" s="26">
        <v>1.9</v>
      </c>
    </row>
    <row r="11" spans="1:5" x14ac:dyDescent="0.3">
      <c r="A11" s="24" t="s">
        <v>5</v>
      </c>
      <c r="B11" s="24" t="s">
        <v>37</v>
      </c>
      <c r="C11" s="25">
        <v>13407</v>
      </c>
      <c r="D11" s="26">
        <v>7</v>
      </c>
      <c r="E11" s="26">
        <v>0.5</v>
      </c>
    </row>
    <row r="12" spans="1:5" x14ac:dyDescent="0.3">
      <c r="A12" s="24" t="s">
        <v>5</v>
      </c>
      <c r="B12" s="24" t="s">
        <v>38</v>
      </c>
      <c r="C12" s="25">
        <v>101579</v>
      </c>
      <c r="D12" s="26">
        <v>396</v>
      </c>
      <c r="E12" s="26">
        <v>3.9</v>
      </c>
    </row>
    <row r="13" spans="1:5" x14ac:dyDescent="0.3">
      <c r="A13" s="24" t="s">
        <v>5</v>
      </c>
      <c r="B13" s="24" t="s">
        <v>49</v>
      </c>
      <c r="C13" s="25">
        <v>41202</v>
      </c>
      <c r="D13" s="26">
        <v>22</v>
      </c>
      <c r="E13" s="26">
        <v>0.5</v>
      </c>
    </row>
    <row r="14" spans="1:5" x14ac:dyDescent="0.3">
      <c r="A14" s="24" t="s">
        <v>5</v>
      </c>
      <c r="B14" s="24" t="s">
        <v>63</v>
      </c>
      <c r="C14" s="25">
        <v>8311</v>
      </c>
      <c r="D14" s="26">
        <v>12</v>
      </c>
      <c r="E14" s="26">
        <v>1.4</v>
      </c>
    </row>
    <row r="15" spans="1:5" x14ac:dyDescent="0.3">
      <c r="A15" s="24" t="s">
        <v>5</v>
      </c>
      <c r="B15" s="24" t="s">
        <v>66</v>
      </c>
      <c r="C15" s="25">
        <v>20279</v>
      </c>
      <c r="D15" s="26">
        <v>2</v>
      </c>
      <c r="E15" s="26">
        <v>0.1</v>
      </c>
    </row>
    <row r="16" spans="1:5" x14ac:dyDescent="0.3">
      <c r="A16" s="24" t="s">
        <v>5</v>
      </c>
      <c r="B16" s="24" t="s">
        <v>71</v>
      </c>
      <c r="C16" s="25">
        <v>95612</v>
      </c>
      <c r="D16" s="26">
        <v>55</v>
      </c>
      <c r="E16" s="26">
        <v>0.6</v>
      </c>
    </row>
    <row r="17" spans="1:5" x14ac:dyDescent="0.3">
      <c r="A17" s="28" t="str">
        <f>CONCATENATE("Total (",RIGHT(Índice!$A$4,2),")")</f>
        <v>Total (SE)</v>
      </c>
      <c r="B17" s="28"/>
      <c r="C17" s="29">
        <f>SUM(C5:C16)</f>
        <v>1144118</v>
      </c>
      <c r="D17" s="29">
        <f>SUM(D5:D16)</f>
        <v>4127</v>
      </c>
      <c r="E17" s="30">
        <f>D17/(C17/1000)</f>
        <v>3.6071454168188946</v>
      </c>
    </row>
    <row r="18" spans="1:5" x14ac:dyDescent="0.3">
      <c r="A18" s="31"/>
      <c r="B18" s="31"/>
      <c r="C18" s="32"/>
      <c r="D18" s="32" t="s">
        <v>118</v>
      </c>
      <c r="E18" s="33">
        <f>MIN($E$5:$E$16)</f>
        <v>0.1</v>
      </c>
    </row>
    <row r="19" spans="1:5" x14ac:dyDescent="0.3">
      <c r="A19" s="31"/>
      <c r="B19" s="31"/>
      <c r="C19" s="32"/>
      <c r="D19" s="32" t="s">
        <v>119</v>
      </c>
      <c r="E19" s="33">
        <f>MAX($E$5:$E$16)</f>
        <v>5</v>
      </c>
    </row>
    <row r="20" spans="1:5" x14ac:dyDescent="0.3">
      <c r="A20" s="34" t="s">
        <v>120</v>
      </c>
      <c r="B20" s="34"/>
      <c r="C20" s="35">
        <v>149920888</v>
      </c>
      <c r="D20" s="35">
        <v>615525</v>
      </c>
      <c r="E20" s="36">
        <v>4.1056653826650225</v>
      </c>
    </row>
    <row r="21" spans="1:5" x14ac:dyDescent="0.3">
      <c r="A21" s="34"/>
      <c r="B21" s="34"/>
      <c r="C21" s="35"/>
      <c r="D21" s="35" t="s">
        <v>118</v>
      </c>
      <c r="E21" s="36">
        <v>0</v>
      </c>
    </row>
    <row r="22" spans="1:5" x14ac:dyDescent="0.3">
      <c r="A22" s="37"/>
      <c r="B22" s="37"/>
      <c r="C22" s="38"/>
      <c r="D22" s="38" t="s">
        <v>119</v>
      </c>
      <c r="E22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4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602757</v>
      </c>
      <c r="D5" s="25">
        <v>2384</v>
      </c>
      <c r="E5" s="26">
        <v>4</v>
      </c>
    </row>
    <row r="6" spans="1:5" x14ac:dyDescent="0.3">
      <c r="A6" s="24" t="s">
        <v>5</v>
      </c>
      <c r="B6" s="24" t="s">
        <v>9</v>
      </c>
      <c r="C6" s="25">
        <v>10318</v>
      </c>
      <c r="D6" s="26">
        <v>3</v>
      </c>
      <c r="E6" s="26">
        <v>0.2</v>
      </c>
    </row>
    <row r="7" spans="1:5" x14ac:dyDescent="0.3">
      <c r="A7" s="24" t="s">
        <v>5</v>
      </c>
      <c r="B7" s="24" t="s">
        <v>10</v>
      </c>
      <c r="C7" s="25">
        <v>18081</v>
      </c>
      <c r="D7" s="26">
        <v>2</v>
      </c>
      <c r="E7" s="26">
        <v>0.1</v>
      </c>
    </row>
    <row r="8" spans="1:5" x14ac:dyDescent="0.3">
      <c r="A8" s="24" t="s">
        <v>5</v>
      </c>
      <c r="B8" s="24" t="s">
        <v>11</v>
      </c>
      <c r="C8" s="25">
        <v>41511</v>
      </c>
      <c r="D8" s="26">
        <v>21</v>
      </c>
      <c r="E8" s="26">
        <v>0.5</v>
      </c>
    </row>
    <row r="9" spans="1:5" x14ac:dyDescent="0.3">
      <c r="A9" s="24" t="s">
        <v>5</v>
      </c>
      <c r="B9" s="24" t="s">
        <v>12</v>
      </c>
      <c r="C9" s="25">
        <v>24638</v>
      </c>
      <c r="D9" s="26">
        <v>3</v>
      </c>
      <c r="E9" s="26">
        <v>0.1</v>
      </c>
    </row>
    <row r="10" spans="1:5" x14ac:dyDescent="0.3">
      <c r="A10" s="24" t="s">
        <v>5</v>
      </c>
      <c r="B10" s="24" t="s">
        <v>14</v>
      </c>
      <c r="C10" s="25">
        <v>18149</v>
      </c>
      <c r="D10" s="26">
        <v>3</v>
      </c>
      <c r="E10" s="26">
        <v>0.1</v>
      </c>
    </row>
    <row r="11" spans="1:5" x14ac:dyDescent="0.3">
      <c r="A11" s="24" t="s">
        <v>5</v>
      </c>
      <c r="B11" s="24" t="s">
        <v>17</v>
      </c>
      <c r="C11" s="25">
        <v>31645</v>
      </c>
      <c r="D11" s="26">
        <v>7</v>
      </c>
      <c r="E11" s="26">
        <v>0.2</v>
      </c>
    </row>
    <row r="12" spans="1:5" x14ac:dyDescent="0.3">
      <c r="A12" s="24" t="s">
        <v>5</v>
      </c>
      <c r="B12" s="24" t="s">
        <v>18</v>
      </c>
      <c r="C12" s="25">
        <v>19939</v>
      </c>
      <c r="D12" s="26">
        <v>1</v>
      </c>
      <c r="E12" s="26">
        <v>0</v>
      </c>
    </row>
    <row r="13" spans="1:5" x14ac:dyDescent="0.3">
      <c r="A13" s="24" t="s">
        <v>5</v>
      </c>
      <c r="B13" s="24" t="s">
        <v>21</v>
      </c>
      <c r="C13" s="25">
        <v>17100</v>
      </c>
      <c r="D13" s="26">
        <v>5</v>
      </c>
      <c r="E13" s="26">
        <v>0.3</v>
      </c>
    </row>
    <row r="14" spans="1:5" x14ac:dyDescent="0.3">
      <c r="A14" s="24" t="s">
        <v>5</v>
      </c>
      <c r="B14" s="24" t="s">
        <v>24</v>
      </c>
      <c r="C14" s="25">
        <v>65078</v>
      </c>
      <c r="D14" s="26">
        <v>83</v>
      </c>
      <c r="E14" s="26">
        <v>1.3</v>
      </c>
    </row>
    <row r="15" spans="1:5" x14ac:dyDescent="0.3">
      <c r="A15" s="24" t="s">
        <v>5</v>
      </c>
      <c r="B15" s="24" t="s">
        <v>31</v>
      </c>
      <c r="C15" s="25">
        <v>16549</v>
      </c>
      <c r="D15" s="26">
        <v>6</v>
      </c>
      <c r="E15" s="26">
        <v>0.4</v>
      </c>
    </row>
    <row r="16" spans="1:5" x14ac:dyDescent="0.3">
      <c r="A16" s="24" t="s">
        <v>5</v>
      </c>
      <c r="B16" s="24" t="s">
        <v>32</v>
      </c>
      <c r="C16" s="25">
        <v>103439</v>
      </c>
      <c r="D16" s="26">
        <v>81</v>
      </c>
      <c r="E16" s="26">
        <v>0.8</v>
      </c>
    </row>
    <row r="17" spans="1:5" x14ac:dyDescent="0.3">
      <c r="A17" s="24" t="s">
        <v>5</v>
      </c>
      <c r="B17" s="24" t="s">
        <v>33</v>
      </c>
      <c r="C17" s="25">
        <v>40678</v>
      </c>
      <c r="D17" s="26">
        <v>14</v>
      </c>
      <c r="E17" s="26">
        <v>0.4</v>
      </c>
    </row>
    <row r="18" spans="1:5" x14ac:dyDescent="0.3">
      <c r="A18" s="24" t="s">
        <v>5</v>
      </c>
      <c r="B18" s="24" t="s">
        <v>35</v>
      </c>
      <c r="C18" s="25">
        <v>34411</v>
      </c>
      <c r="D18" s="26">
        <v>3</v>
      </c>
      <c r="E18" s="26">
        <v>0.1</v>
      </c>
    </row>
    <row r="19" spans="1:5" x14ac:dyDescent="0.3">
      <c r="A19" s="24" t="s">
        <v>5</v>
      </c>
      <c r="B19" s="24" t="s">
        <v>38</v>
      </c>
      <c r="C19" s="25">
        <v>101579</v>
      </c>
      <c r="D19" s="26">
        <v>37</v>
      </c>
      <c r="E19" s="26">
        <v>0.4</v>
      </c>
    </row>
    <row r="20" spans="1:5" x14ac:dyDescent="0.3">
      <c r="A20" s="24" t="s">
        <v>5</v>
      </c>
      <c r="B20" s="24" t="s">
        <v>39</v>
      </c>
      <c r="C20" s="25">
        <v>23975</v>
      </c>
      <c r="D20" s="26">
        <v>1</v>
      </c>
      <c r="E20" s="26">
        <v>0.1</v>
      </c>
    </row>
    <row r="21" spans="1:5" x14ac:dyDescent="0.3">
      <c r="A21" s="24" t="s">
        <v>5</v>
      </c>
      <c r="B21" s="24" t="s">
        <v>43</v>
      </c>
      <c r="C21" s="25">
        <v>15719</v>
      </c>
      <c r="D21" s="26">
        <v>0</v>
      </c>
      <c r="E21" s="26">
        <v>0</v>
      </c>
    </row>
    <row r="22" spans="1:5" x14ac:dyDescent="0.3">
      <c r="A22" s="24" t="s">
        <v>5</v>
      </c>
      <c r="B22" s="24" t="s">
        <v>44</v>
      </c>
      <c r="C22" s="25">
        <v>11050</v>
      </c>
      <c r="D22" s="26">
        <v>3</v>
      </c>
      <c r="E22" s="26">
        <v>0.2</v>
      </c>
    </row>
    <row r="23" spans="1:5" x14ac:dyDescent="0.3">
      <c r="A23" s="24" t="s">
        <v>5</v>
      </c>
      <c r="B23" s="24" t="s">
        <v>45</v>
      </c>
      <c r="C23" s="25">
        <v>14336</v>
      </c>
      <c r="D23" s="26">
        <v>1</v>
      </c>
      <c r="E23" s="26">
        <v>0.1</v>
      </c>
    </row>
    <row r="24" spans="1:5" x14ac:dyDescent="0.3">
      <c r="A24" s="24" t="s">
        <v>5</v>
      </c>
      <c r="B24" s="24" t="s">
        <v>47</v>
      </c>
      <c r="C24" s="25">
        <v>16426</v>
      </c>
      <c r="D24" s="26">
        <v>3</v>
      </c>
      <c r="E24" s="26">
        <v>0.2</v>
      </c>
    </row>
    <row r="25" spans="1:5" x14ac:dyDescent="0.3">
      <c r="A25" s="24" t="s">
        <v>5</v>
      </c>
      <c r="B25" s="24" t="s">
        <v>49</v>
      </c>
      <c r="C25" s="25">
        <v>41202</v>
      </c>
      <c r="D25" s="26">
        <v>13</v>
      </c>
      <c r="E25" s="26">
        <v>0.3</v>
      </c>
    </row>
    <row r="26" spans="1:5" x14ac:dyDescent="0.3">
      <c r="A26" s="24" t="s">
        <v>5</v>
      </c>
      <c r="B26" s="24" t="s">
        <v>50</v>
      </c>
      <c r="C26" s="25">
        <v>24996</v>
      </c>
      <c r="D26" s="26">
        <v>8</v>
      </c>
      <c r="E26" s="26">
        <v>0.3</v>
      </c>
    </row>
    <row r="27" spans="1:5" x14ac:dyDescent="0.3">
      <c r="A27" s="24" t="s">
        <v>5</v>
      </c>
      <c r="B27" s="24" t="s">
        <v>52</v>
      </c>
      <c r="C27" s="25">
        <v>192330</v>
      </c>
      <c r="D27" s="26">
        <v>54</v>
      </c>
      <c r="E27" s="26">
        <v>0.3</v>
      </c>
    </row>
    <row r="28" spans="1:5" x14ac:dyDescent="0.3">
      <c r="A28" s="24" t="s">
        <v>5</v>
      </c>
      <c r="B28" s="24" t="s">
        <v>53</v>
      </c>
      <c r="C28" s="25">
        <v>12502</v>
      </c>
      <c r="D28" s="26">
        <v>1</v>
      </c>
      <c r="E28" s="26">
        <v>0.1</v>
      </c>
    </row>
    <row r="29" spans="1:5" x14ac:dyDescent="0.3">
      <c r="A29" s="24" t="s">
        <v>5</v>
      </c>
      <c r="B29" s="24" t="s">
        <v>57</v>
      </c>
      <c r="C29" s="25">
        <v>7913</v>
      </c>
      <c r="D29" s="26">
        <v>2</v>
      </c>
      <c r="E29" s="26">
        <v>0.3</v>
      </c>
    </row>
    <row r="30" spans="1:5" x14ac:dyDescent="0.3">
      <c r="A30" s="24" t="s">
        <v>5</v>
      </c>
      <c r="B30" s="24" t="s">
        <v>59</v>
      </c>
      <c r="C30" s="25">
        <v>21794</v>
      </c>
      <c r="D30" s="26">
        <v>2</v>
      </c>
      <c r="E30" s="26">
        <v>0.1</v>
      </c>
    </row>
    <row r="31" spans="1:5" x14ac:dyDescent="0.3">
      <c r="A31" s="24" t="s">
        <v>5</v>
      </c>
      <c r="B31" s="24" t="s">
        <v>60</v>
      </c>
      <c r="C31" s="25">
        <v>26576</v>
      </c>
      <c r="D31" s="26">
        <v>5</v>
      </c>
      <c r="E31" s="26">
        <v>0.2</v>
      </c>
    </row>
    <row r="32" spans="1:5" x14ac:dyDescent="0.3">
      <c r="A32" s="24" t="s">
        <v>5</v>
      </c>
      <c r="B32" s="24" t="s">
        <v>61</v>
      </c>
      <c r="C32" s="25">
        <v>26618</v>
      </c>
      <c r="D32" s="26">
        <v>23</v>
      </c>
      <c r="E32" s="26">
        <v>0.9</v>
      </c>
    </row>
    <row r="33" spans="1:5" x14ac:dyDescent="0.3">
      <c r="A33" s="24" t="s">
        <v>5</v>
      </c>
      <c r="B33" s="24" t="s">
        <v>62</v>
      </c>
      <c r="C33" s="25">
        <v>18313</v>
      </c>
      <c r="D33" s="26">
        <v>1</v>
      </c>
      <c r="E33" s="26">
        <v>0.1</v>
      </c>
    </row>
    <row r="34" spans="1:5" x14ac:dyDescent="0.3">
      <c r="A34" s="24" t="s">
        <v>5</v>
      </c>
      <c r="B34" s="24" t="s">
        <v>64</v>
      </c>
      <c r="C34" s="25">
        <v>17033</v>
      </c>
      <c r="D34" s="26">
        <v>3</v>
      </c>
      <c r="E34" s="26">
        <v>0.2</v>
      </c>
    </row>
    <row r="35" spans="1:5" x14ac:dyDescent="0.3">
      <c r="A35" s="24" t="s">
        <v>5</v>
      </c>
      <c r="B35" s="24" t="s">
        <v>66</v>
      </c>
      <c r="C35" s="25">
        <v>20279</v>
      </c>
      <c r="D35" s="26">
        <v>4</v>
      </c>
      <c r="E35" s="26">
        <v>0.2</v>
      </c>
    </row>
    <row r="36" spans="1:5" x14ac:dyDescent="0.3">
      <c r="A36" s="24" t="s">
        <v>5</v>
      </c>
      <c r="B36" s="24" t="s">
        <v>67</v>
      </c>
      <c r="C36" s="25">
        <v>13616</v>
      </c>
      <c r="D36" s="26">
        <v>0</v>
      </c>
      <c r="E36" s="26">
        <v>0</v>
      </c>
    </row>
    <row r="37" spans="1:5" x14ac:dyDescent="0.3">
      <c r="A37" s="24" t="s">
        <v>5</v>
      </c>
      <c r="B37" s="24" t="s">
        <v>69</v>
      </c>
      <c r="C37" s="25">
        <v>3937</v>
      </c>
      <c r="D37" s="26">
        <v>0</v>
      </c>
      <c r="E37" s="26">
        <v>0</v>
      </c>
    </row>
    <row r="38" spans="1:5" x14ac:dyDescent="0.3">
      <c r="A38" s="24" t="s">
        <v>5</v>
      </c>
      <c r="B38" s="24" t="s">
        <v>71</v>
      </c>
      <c r="C38" s="25">
        <v>95612</v>
      </c>
      <c r="D38" s="26">
        <v>10</v>
      </c>
      <c r="E38" s="26">
        <v>0.1</v>
      </c>
    </row>
    <row r="39" spans="1:5" x14ac:dyDescent="0.3">
      <c r="A39" s="24" t="s">
        <v>5</v>
      </c>
      <c r="B39" s="24" t="s">
        <v>75</v>
      </c>
      <c r="C39" s="25">
        <v>42578</v>
      </c>
      <c r="D39" s="26">
        <v>19</v>
      </c>
      <c r="E39" s="26">
        <v>0.4</v>
      </c>
    </row>
    <row r="40" spans="1:5" x14ac:dyDescent="0.3">
      <c r="A40" s="24" t="s">
        <v>5</v>
      </c>
      <c r="B40" s="24" t="s">
        <v>78</v>
      </c>
      <c r="C40" s="25">
        <v>50905</v>
      </c>
      <c r="D40" s="26">
        <v>31</v>
      </c>
      <c r="E40" s="26">
        <v>0.6</v>
      </c>
    </row>
    <row r="41" spans="1:5" x14ac:dyDescent="0.3">
      <c r="A41" s="24" t="s">
        <v>5</v>
      </c>
      <c r="B41" s="24" t="s">
        <v>80</v>
      </c>
      <c r="C41" s="25">
        <v>23917</v>
      </c>
      <c r="D41" s="26">
        <v>10</v>
      </c>
      <c r="E41" s="26">
        <v>0.4</v>
      </c>
    </row>
    <row r="42" spans="1:5" x14ac:dyDescent="0.3">
      <c r="A42" s="28" t="str">
        <f>CONCATENATE("Total (",RIGHT(Índice!$A$4,2),")")</f>
        <v>Total (SE)</v>
      </c>
      <c r="B42" s="28"/>
      <c r="C42" s="29">
        <f>SUM(C5:C41)</f>
        <v>1867499</v>
      </c>
      <c r="D42" s="29">
        <f>SUM(D5:D41)</f>
        <v>2847</v>
      </c>
      <c r="E42" s="30">
        <f>D42/(C42/1000)</f>
        <v>1.5244988082992279</v>
      </c>
    </row>
    <row r="43" spans="1:5" x14ac:dyDescent="0.3">
      <c r="A43" s="31"/>
      <c r="B43" s="31"/>
      <c r="C43" s="32"/>
      <c r="D43" s="32" t="s">
        <v>118</v>
      </c>
      <c r="E43" s="33">
        <f>MIN($E$5:$E$41)</f>
        <v>0</v>
      </c>
    </row>
    <row r="44" spans="1:5" x14ac:dyDescent="0.3">
      <c r="A44" s="31"/>
      <c r="B44" s="31"/>
      <c r="C44" s="32"/>
      <c r="D44" s="32" t="s">
        <v>119</v>
      </c>
      <c r="E44" s="33">
        <f>MAX($E$5:$E$41)</f>
        <v>4</v>
      </c>
    </row>
    <row r="45" spans="1:5" x14ac:dyDescent="0.3">
      <c r="A45" s="34" t="s">
        <v>120</v>
      </c>
      <c r="B45" s="34"/>
      <c r="C45" s="35">
        <v>168422276</v>
      </c>
      <c r="D45" s="35">
        <v>171982</v>
      </c>
      <c r="E45" s="36">
        <v>1.021135707725503</v>
      </c>
    </row>
    <row r="46" spans="1:5" x14ac:dyDescent="0.3">
      <c r="A46" s="34"/>
      <c r="B46" s="34"/>
      <c r="C46" s="35"/>
      <c r="D46" s="35" t="s">
        <v>118</v>
      </c>
      <c r="E46" s="36">
        <v>0</v>
      </c>
    </row>
    <row r="47" spans="1:5" x14ac:dyDescent="0.3">
      <c r="A47" s="37"/>
      <c r="B47" s="37"/>
      <c r="C47" s="38"/>
      <c r="D47" s="38" t="s">
        <v>119</v>
      </c>
      <c r="E47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2023-12-13T16:31:30Z</dcterms:modified>
</cp:coreProperties>
</file>