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2F6AEF5-B1FC-4B7D-B14E-8A9FDC162402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1'!$A$1:$E$62</definedName>
    <definedName name="_xlnm.Print_Area" localSheetId="10">'Mapa 10'!$A$1:$E$62</definedName>
    <definedName name="_xlnm.Print_Area" localSheetId="11">'Mapa 11'!$A$1:$E$22</definedName>
    <definedName name="_xlnm.Print_Area" localSheetId="12">'Mapa 12'!$A$1:$E$43</definedName>
    <definedName name="_xlnm.Print_Area" localSheetId="13">'Mapa 13'!$A$1:$E$50</definedName>
    <definedName name="_xlnm.Print_Area" localSheetId="14">'Mapa 14'!$A$1:$E$17</definedName>
    <definedName name="_xlnm.Print_Area" localSheetId="15">'Mapa 15'!$A$1:$E$20</definedName>
    <definedName name="_xlnm.Print_Area" localSheetId="16">'Mapa 16'!$A$1:$E$16</definedName>
    <definedName name="_xlnm.Print_Area" localSheetId="17">'Mapa 17'!$A$1:$E$34</definedName>
    <definedName name="_xlnm.Print_Area" localSheetId="18">'Mapa 18'!$A$1:$E$17</definedName>
    <definedName name="_xlnm.Print_Area" localSheetId="19">'Mapa 19'!$A$1:$E$62</definedName>
    <definedName name="_xlnm.Print_Area" localSheetId="2">'Mapa 2'!$A$1:$E$17</definedName>
    <definedName name="_xlnm.Print_Area" localSheetId="20">'Mapa 20'!$A$1:$E$17</definedName>
    <definedName name="_xlnm.Print_Area" localSheetId="21">'Mapa 21'!$A$1:$E$62</definedName>
    <definedName name="_xlnm.Print_Area" localSheetId="22">'Mapa 22'!$A$1:$E$62</definedName>
    <definedName name="_xlnm.Print_Area" localSheetId="23">'Mapa 23'!$A$1:$E$62</definedName>
    <definedName name="_xlnm.Print_Area" localSheetId="24">'Mapa 24'!$A$1:$E$62</definedName>
    <definedName name="_xlnm.Print_Area" localSheetId="25">'Mapa 25'!$A$1:$E$59</definedName>
    <definedName name="_xlnm.Print_Area" localSheetId="26">'Mapa 26'!$A$1:$E$62</definedName>
    <definedName name="_xlnm.Print_Area" localSheetId="3">'Mapa 3'!$A$1:$E$62</definedName>
    <definedName name="_xlnm.Print_Area" localSheetId="4">'Mapa 4'!$A$1:$E$17</definedName>
    <definedName name="_xlnm.Print_Area" localSheetId="5">'Mapa 5'!$A$1:$E$62</definedName>
    <definedName name="_xlnm.Print_Area" localSheetId="6">'Mapa 6'!$A$1:$E$31</definedName>
    <definedName name="_xlnm.Print_Area" localSheetId="7">'Mapa 7'!$A$1:$E$19</definedName>
    <definedName name="_xlnm.Print_Area" localSheetId="8">'Mapa 8'!$A$1:$E$39</definedName>
    <definedName name="_xlnm.Print_Area" localSheetId="9">'Mapa 9'!$A$1:$E$62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7" i="22" l="1"/>
  <c r="A54" i="21"/>
  <c r="A57" i="20"/>
  <c r="A57" i="19"/>
  <c r="A57" i="18"/>
  <c r="A57" i="17"/>
  <c r="A12" i="28"/>
  <c r="A57" i="16"/>
  <c r="A12" i="27"/>
  <c r="A29" i="15"/>
  <c r="A11" i="26"/>
  <c r="A15" i="14"/>
  <c r="A12" i="25"/>
  <c r="A45" i="13"/>
  <c r="A38" i="12"/>
  <c r="A17" i="11"/>
  <c r="A57" i="10"/>
  <c r="A57" i="9"/>
  <c r="A34" i="8"/>
  <c r="A14" i="7"/>
  <c r="A26" i="6"/>
  <c r="A57" i="5"/>
  <c r="A12" i="24"/>
  <c r="A57" i="4"/>
  <c r="A12" i="23"/>
  <c r="A57" i="1"/>
  <c r="E59" i="22"/>
  <c r="E58" i="22"/>
  <c r="D57" i="22"/>
  <c r="C57" i="22"/>
  <c r="E56" i="21"/>
  <c r="E55" i="21"/>
  <c r="D54" i="21"/>
  <c r="C54" i="21"/>
  <c r="E59" i="20"/>
  <c r="E58" i="20"/>
  <c r="D57" i="20"/>
  <c r="C57" i="20"/>
  <c r="E59" i="19"/>
  <c r="E58" i="19"/>
  <c r="D57" i="19"/>
  <c r="C57" i="19"/>
  <c r="E59" i="18"/>
  <c r="E58" i="18"/>
  <c r="D57" i="18"/>
  <c r="C57" i="18"/>
  <c r="E59" i="17"/>
  <c r="E58" i="17"/>
  <c r="D57" i="17"/>
  <c r="C57" i="17"/>
  <c r="E14" i="28"/>
  <c r="E13" i="28"/>
  <c r="D12" i="28"/>
  <c r="C12" i="28"/>
  <c r="E59" i="16"/>
  <c r="E58" i="16"/>
  <c r="D57" i="16"/>
  <c r="C57" i="16"/>
  <c r="E14" i="27"/>
  <c r="E13" i="27"/>
  <c r="D12" i="27"/>
  <c r="C12" i="27"/>
  <c r="E31" i="15"/>
  <c r="E30" i="15"/>
  <c r="D29" i="15"/>
  <c r="C29" i="15"/>
  <c r="E13" i="26"/>
  <c r="E12" i="26"/>
  <c r="D11" i="26"/>
  <c r="C11" i="26"/>
  <c r="E17" i="14"/>
  <c r="E16" i="14"/>
  <c r="D15" i="14"/>
  <c r="C15" i="14"/>
  <c r="E14" i="25"/>
  <c r="E13" i="25"/>
  <c r="D12" i="25"/>
  <c r="C12" i="25"/>
  <c r="E47" i="13"/>
  <c r="E46" i="13"/>
  <c r="D45" i="13"/>
  <c r="C45" i="13"/>
  <c r="E40" i="12"/>
  <c r="E39" i="12"/>
  <c r="D38" i="12"/>
  <c r="C38" i="12"/>
  <c r="E19" i="11"/>
  <c r="E18" i="11"/>
  <c r="D17" i="11"/>
  <c r="C17" i="11"/>
  <c r="E59" i="10"/>
  <c r="E58" i="10"/>
  <c r="D57" i="10"/>
  <c r="C57" i="10"/>
  <c r="E59" i="9"/>
  <c r="E58" i="9"/>
  <c r="D57" i="9"/>
  <c r="C57" i="9"/>
  <c r="E36" i="8"/>
  <c r="E35" i="8"/>
  <c r="D34" i="8"/>
  <c r="C34" i="8"/>
  <c r="E16" i="7"/>
  <c r="E15" i="7"/>
  <c r="D14" i="7"/>
  <c r="C14" i="7"/>
  <c r="E14" i="24"/>
  <c r="E13" i="24"/>
  <c r="D12" i="24"/>
  <c r="C12" i="24"/>
  <c r="F14" i="24"/>
  <c r="F13" i="24"/>
  <c r="E14" i="23"/>
  <c r="E13" i="23"/>
  <c r="D12" i="23"/>
  <c r="C12" i="23"/>
  <c r="E28" i="6"/>
  <c r="E27" i="6"/>
  <c r="D26" i="6"/>
  <c r="C26" i="6"/>
  <c r="E59" i="5"/>
  <c r="E58" i="5"/>
  <c r="D57" i="5"/>
  <c r="C57" i="5"/>
  <c r="E59" i="4"/>
  <c r="E58" i="4"/>
  <c r="D57" i="4"/>
  <c r="C57" i="4"/>
  <c r="E59" i="1"/>
  <c r="E58" i="1"/>
  <c r="D57" i="1"/>
  <c r="E57" i="1" s="1"/>
  <c r="C57" i="1"/>
  <c r="E57" i="18" l="1"/>
  <c r="E12" i="24"/>
  <c r="F12" i="24" s="1"/>
  <c r="E57" i="4"/>
  <c r="E57" i="22"/>
  <c r="E54" i="21"/>
  <c r="E57" i="20"/>
  <c r="E57" i="19"/>
  <c r="E57" i="17"/>
  <c r="E12" i="28"/>
  <c r="E57" i="16"/>
  <c r="E12" i="27"/>
  <c r="E29" i="15"/>
  <c r="E11" i="26"/>
  <c r="E15" i="14"/>
  <c r="E12" i="25"/>
  <c r="E45" i="13"/>
  <c r="E38" i="12"/>
  <c r="E17" i="11"/>
  <c r="E57" i="10"/>
  <c r="E57" i="9"/>
  <c r="E34" i="8"/>
  <c r="E14" i="7"/>
  <c r="E12" i="23"/>
  <c r="F12" i="23" s="1"/>
  <c r="E26" i="6"/>
  <c r="E57" i="5"/>
  <c r="F13" i="23"/>
  <c r="F14" i="23"/>
</calcChain>
</file>

<file path=xl/sharedStrings.xml><?xml version="1.0" encoding="utf-8"?>
<sst xmlns="http://schemas.openxmlformats.org/spreadsheetml/2006/main" count="1971" uniqueCount="100">
  <si>
    <t>Unidade da Federação</t>
  </si>
  <si>
    <t>Município</t>
  </si>
  <si>
    <t>População</t>
  </si>
  <si>
    <t>Postos de trabalho</t>
  </si>
  <si>
    <t>Postos de trabalho por 1.000 habitantes</t>
  </si>
  <si>
    <t>11 RO</t>
  </si>
  <si>
    <t>110001 Alta Floresta D'Oeste (RO)</t>
  </si>
  <si>
    <t>110002 Ariquemes (RO)</t>
  </si>
  <si>
    <t>110003 Cabixi (RO)</t>
  </si>
  <si>
    <t>110004 Cacoal (RO)</t>
  </si>
  <si>
    <t>110005 Cerejeiras (RO)</t>
  </si>
  <si>
    <t>110006 Colorado do Oeste (RO)</t>
  </si>
  <si>
    <t>110007 Corumbiara (RO)</t>
  </si>
  <si>
    <t>110008 Costa Marques (RO)</t>
  </si>
  <si>
    <t>110009 Espigão D'Oeste (RO)</t>
  </si>
  <si>
    <t>110010 Guajará-Mirim (RO)</t>
  </si>
  <si>
    <t>110011 Jaru (RO)</t>
  </si>
  <si>
    <t>110012 Ji-Paraná (RO)</t>
  </si>
  <si>
    <t>110013 Machadinho D'Oeste (RO)</t>
  </si>
  <si>
    <t>110014 Nova Brasilândia D'Oeste (RO)</t>
  </si>
  <si>
    <t>110015 Ouro Preto do Oeste (RO)</t>
  </si>
  <si>
    <t>110018 Pimenta Bueno (RO)</t>
  </si>
  <si>
    <t>110020 Porto Velho (RO)</t>
  </si>
  <si>
    <t>110025 Presidente Médici (RO)</t>
  </si>
  <si>
    <t>110026 Rio Crespo (RO)</t>
  </si>
  <si>
    <t>110028 Rolim de Moura (RO)</t>
  </si>
  <si>
    <t>110029 Santa Luzia D'Oeste (RO)</t>
  </si>
  <si>
    <t>110030 Vilhena (RO)</t>
  </si>
  <si>
    <t>110032 São Miguel do Guaporé (RO)</t>
  </si>
  <si>
    <t>110033 Nova Mamoré (RO)</t>
  </si>
  <si>
    <t>110034 Alvorada D'Oeste (RO)</t>
  </si>
  <si>
    <t>110037 Alto Alegre dos Parecis (RO)</t>
  </si>
  <si>
    <t>110040 Alto Paraíso (RO)</t>
  </si>
  <si>
    <t>110045 Buritis (RO)</t>
  </si>
  <si>
    <t>110050 Novo Horizonte do Oeste (RO)</t>
  </si>
  <si>
    <t>110060 Cacaulândia (RO)</t>
  </si>
  <si>
    <t>110070 Campo Novo de Rondônia (RO)</t>
  </si>
  <si>
    <t>110080 Candeias do Jamari (RO)</t>
  </si>
  <si>
    <t>110090 Castanheiras (RO)</t>
  </si>
  <si>
    <t>110092 Chupinguaia (RO)</t>
  </si>
  <si>
    <t>110094 Cujubim (RO)</t>
  </si>
  <si>
    <t>110100 Governador Jorge Teixeira (RO)</t>
  </si>
  <si>
    <t>110110 Itapuã do Oeste (RO)</t>
  </si>
  <si>
    <t>110120 Ministro Andreazza (RO)</t>
  </si>
  <si>
    <t>110130 Mirante da Serra (RO)</t>
  </si>
  <si>
    <t>110140 Monte Negro (RO)</t>
  </si>
  <si>
    <t>110143 Nova União (RO)</t>
  </si>
  <si>
    <t>110145 Parecis (RO)</t>
  </si>
  <si>
    <t>110146 Pimenteiras do Oeste (RO)</t>
  </si>
  <si>
    <t>110147 Primavera de Rondônia (RO)</t>
  </si>
  <si>
    <t>110148 São Felipe D'Oeste (RO)</t>
  </si>
  <si>
    <t>110149 São Francisco do Guaporé (RO)</t>
  </si>
  <si>
    <t>110150 Seringueiras (RO)</t>
  </si>
  <si>
    <t>110155 Teixeirópolis (RO)</t>
  </si>
  <si>
    <t>110160 Theobroma (RO)</t>
  </si>
  <si>
    <t>110170 Urupá (RO)</t>
  </si>
  <si>
    <t>110175 Vale do Anari (RO)</t>
  </si>
  <si>
    <t>110180 Vale do Paraíso (RO)</t>
  </si>
  <si>
    <t>Região de Saúde</t>
  </si>
  <si>
    <t>11001 Vale do Jamari (RO)</t>
  </si>
  <si>
    <t>11002 Café (RO)</t>
  </si>
  <si>
    <t>11003 Central (RO)</t>
  </si>
  <si>
    <t>11004 Madeira-Mamoré (RO)</t>
  </si>
  <si>
    <t>11005 Zona da Mata (RO)</t>
  </si>
  <si>
    <t>11006 Cone Sul (RO)</t>
  </si>
  <si>
    <t>11007 Vale do Guaporé (RO)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</si>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</sst>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1" xfId="0" applyFont="1" applyFill="1" applyBorder="1"/>
    <xf numFmtId="3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/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66</v>
      </c>
      <c r="B1" s="2"/>
      <c r="C1" s="2"/>
    </row>
    <row r="2" spans="1:3" ht="20.25" customHeight="1" x14ac:dyDescent="0.35">
      <c r="A2" s="6" t="s">
        <v>67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99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68</v>
      </c>
      <c r="C7" s="10"/>
    </row>
    <row r="8" spans="1:3" ht="40.5" customHeight="1" x14ac:dyDescent="0.25">
      <c r="A8" s="7"/>
      <c r="B8" s="43" t="s">
        <v>71</v>
      </c>
      <c r="C8" s="43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6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209</v>
      </c>
      <c r="E5" s="26">
        <v>9.6999999999999993</v>
      </c>
    </row>
    <row r="6" spans="1:5" x14ac:dyDescent="0.3">
      <c r="A6" s="27" t="s">
        <v>5</v>
      </c>
      <c r="B6" s="27" t="s">
        <v>7</v>
      </c>
      <c r="C6" s="28">
        <v>96833</v>
      </c>
      <c r="D6" s="28">
        <v>1203</v>
      </c>
      <c r="E6" s="29">
        <v>12.4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70</v>
      </c>
      <c r="E7" s="29">
        <v>13</v>
      </c>
    </row>
    <row r="8" spans="1:5" x14ac:dyDescent="0.3">
      <c r="A8" s="27" t="s">
        <v>5</v>
      </c>
      <c r="B8" s="27" t="s">
        <v>9</v>
      </c>
      <c r="C8" s="28">
        <v>86895</v>
      </c>
      <c r="D8" s="28">
        <v>1698</v>
      </c>
      <c r="E8" s="29">
        <v>19.5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216</v>
      </c>
      <c r="E9" s="29">
        <v>13.6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198</v>
      </c>
      <c r="E10" s="29">
        <v>12.6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119</v>
      </c>
      <c r="E11" s="29">
        <v>15.9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104</v>
      </c>
      <c r="E12" s="29">
        <v>8.1999999999999993</v>
      </c>
    </row>
    <row r="13" spans="1:5" x14ac:dyDescent="0.3">
      <c r="A13" s="27" t="s">
        <v>5</v>
      </c>
      <c r="B13" s="27" t="s">
        <v>14</v>
      </c>
      <c r="C13" s="28">
        <v>29397</v>
      </c>
      <c r="D13" s="29">
        <v>200</v>
      </c>
      <c r="E13" s="29">
        <v>6.8</v>
      </c>
    </row>
    <row r="14" spans="1:5" x14ac:dyDescent="0.3">
      <c r="A14" s="27" t="s">
        <v>5</v>
      </c>
      <c r="B14" s="27" t="s">
        <v>15</v>
      </c>
      <c r="C14" s="28">
        <v>39386</v>
      </c>
      <c r="D14" s="29">
        <v>597</v>
      </c>
      <c r="E14" s="29">
        <v>15.1</v>
      </c>
    </row>
    <row r="15" spans="1:5" x14ac:dyDescent="0.3">
      <c r="A15" s="27" t="s">
        <v>5</v>
      </c>
      <c r="B15" s="27" t="s">
        <v>16</v>
      </c>
      <c r="C15" s="28">
        <v>50591</v>
      </c>
      <c r="D15" s="29">
        <v>675</v>
      </c>
      <c r="E15" s="29">
        <v>13.3</v>
      </c>
    </row>
    <row r="16" spans="1:5" x14ac:dyDescent="0.3">
      <c r="A16" s="27" t="s">
        <v>5</v>
      </c>
      <c r="B16" s="27" t="s">
        <v>17</v>
      </c>
      <c r="C16" s="28">
        <v>124333</v>
      </c>
      <c r="D16" s="28">
        <v>1166</v>
      </c>
      <c r="E16" s="29">
        <v>9.4</v>
      </c>
    </row>
    <row r="17" spans="1:5" x14ac:dyDescent="0.3">
      <c r="A17" s="27" t="s">
        <v>5</v>
      </c>
      <c r="B17" s="27" t="s">
        <v>18</v>
      </c>
      <c r="C17" s="28">
        <v>30707</v>
      </c>
      <c r="D17" s="29">
        <v>274</v>
      </c>
      <c r="E17" s="29">
        <v>8.9</v>
      </c>
    </row>
    <row r="18" spans="1:5" x14ac:dyDescent="0.3">
      <c r="A18" s="27" t="s">
        <v>5</v>
      </c>
      <c r="B18" s="27" t="s">
        <v>19</v>
      </c>
      <c r="C18" s="28">
        <v>15679</v>
      </c>
      <c r="D18" s="29">
        <v>168</v>
      </c>
      <c r="E18" s="29">
        <v>10.7</v>
      </c>
    </row>
    <row r="19" spans="1:5" x14ac:dyDescent="0.3">
      <c r="A19" s="27" t="s">
        <v>5</v>
      </c>
      <c r="B19" s="27" t="s">
        <v>20</v>
      </c>
      <c r="C19" s="28">
        <v>35044</v>
      </c>
      <c r="D19" s="29">
        <v>267</v>
      </c>
      <c r="E19" s="29">
        <v>7.6</v>
      </c>
    </row>
    <row r="20" spans="1:5" x14ac:dyDescent="0.3">
      <c r="A20" s="27" t="s">
        <v>5</v>
      </c>
      <c r="B20" s="27" t="s">
        <v>21</v>
      </c>
      <c r="C20" s="28">
        <v>34998</v>
      </c>
      <c r="D20" s="29">
        <v>403</v>
      </c>
      <c r="E20" s="29">
        <v>11.5</v>
      </c>
    </row>
    <row r="21" spans="1:5" x14ac:dyDescent="0.3">
      <c r="A21" s="27" t="s">
        <v>5</v>
      </c>
      <c r="B21" s="27" t="s">
        <v>22</v>
      </c>
      <c r="C21" s="28">
        <v>460413</v>
      </c>
      <c r="D21" s="28">
        <v>8367</v>
      </c>
      <c r="E21" s="29">
        <v>18.2</v>
      </c>
    </row>
    <row r="22" spans="1:5" x14ac:dyDescent="0.3">
      <c r="A22" s="27" t="s">
        <v>5</v>
      </c>
      <c r="B22" s="27" t="s">
        <v>23</v>
      </c>
      <c r="C22" s="28">
        <v>19327</v>
      </c>
      <c r="D22" s="29">
        <v>139</v>
      </c>
      <c r="E22" s="29">
        <v>7.2</v>
      </c>
    </row>
    <row r="23" spans="1:5" x14ac:dyDescent="0.3">
      <c r="A23" s="27" t="s">
        <v>5</v>
      </c>
      <c r="B23" s="27" t="s">
        <v>24</v>
      </c>
      <c r="C23" s="28">
        <v>3471</v>
      </c>
      <c r="D23" s="29">
        <v>86</v>
      </c>
      <c r="E23" s="29">
        <v>24.8</v>
      </c>
    </row>
    <row r="24" spans="1:5" x14ac:dyDescent="0.3">
      <c r="A24" s="27" t="s">
        <v>5</v>
      </c>
      <c r="B24" s="27" t="s">
        <v>25</v>
      </c>
      <c r="C24" s="28">
        <v>56406</v>
      </c>
      <c r="D24" s="29">
        <v>632</v>
      </c>
      <c r="E24" s="29">
        <v>11.2</v>
      </c>
    </row>
    <row r="25" spans="1:5" x14ac:dyDescent="0.3">
      <c r="A25" s="27" t="s">
        <v>5</v>
      </c>
      <c r="B25" s="27" t="s">
        <v>26</v>
      </c>
      <c r="C25" s="28">
        <v>7419</v>
      </c>
      <c r="D25" s="29">
        <v>121</v>
      </c>
      <c r="E25" s="29">
        <v>16.3</v>
      </c>
    </row>
    <row r="26" spans="1:5" x14ac:dyDescent="0.3">
      <c r="A26" s="27" t="s">
        <v>5</v>
      </c>
      <c r="B26" s="27" t="s">
        <v>27</v>
      </c>
      <c r="C26" s="28">
        <v>95832</v>
      </c>
      <c r="D26" s="29">
        <v>977</v>
      </c>
      <c r="E26" s="29">
        <v>10.199999999999999</v>
      </c>
    </row>
    <row r="27" spans="1:5" x14ac:dyDescent="0.3">
      <c r="A27" s="27" t="s">
        <v>5</v>
      </c>
      <c r="B27" s="27" t="s">
        <v>28</v>
      </c>
      <c r="C27" s="28">
        <v>21635</v>
      </c>
      <c r="D27" s="29">
        <v>173</v>
      </c>
      <c r="E27" s="29">
        <v>8</v>
      </c>
    </row>
    <row r="28" spans="1:5" x14ac:dyDescent="0.3">
      <c r="A28" s="27" t="s">
        <v>5</v>
      </c>
      <c r="B28" s="27" t="s">
        <v>29</v>
      </c>
      <c r="C28" s="28">
        <v>25444</v>
      </c>
      <c r="D28" s="29">
        <v>200</v>
      </c>
      <c r="E28" s="29">
        <v>7.9</v>
      </c>
    </row>
    <row r="29" spans="1:5" x14ac:dyDescent="0.3">
      <c r="A29" s="27" t="s">
        <v>5</v>
      </c>
      <c r="B29" s="27" t="s">
        <v>30</v>
      </c>
      <c r="C29" s="28">
        <v>13117</v>
      </c>
      <c r="D29" s="29">
        <v>163</v>
      </c>
      <c r="E29" s="29">
        <v>12.4</v>
      </c>
    </row>
    <row r="30" spans="1:5" x14ac:dyDescent="0.3">
      <c r="A30" s="27" t="s">
        <v>5</v>
      </c>
      <c r="B30" s="27" t="s">
        <v>31</v>
      </c>
      <c r="C30" s="28">
        <v>11479</v>
      </c>
      <c r="D30" s="29">
        <v>137</v>
      </c>
      <c r="E30" s="29">
        <v>12</v>
      </c>
    </row>
    <row r="31" spans="1:5" x14ac:dyDescent="0.3">
      <c r="A31" s="27" t="s">
        <v>5</v>
      </c>
      <c r="B31" s="27" t="s">
        <v>32</v>
      </c>
      <c r="C31" s="28">
        <v>16320</v>
      </c>
      <c r="D31" s="29">
        <v>110</v>
      </c>
      <c r="E31" s="29">
        <v>6.7</v>
      </c>
    </row>
    <row r="32" spans="1:5" x14ac:dyDescent="0.3">
      <c r="A32" s="27" t="s">
        <v>5</v>
      </c>
      <c r="B32" s="27" t="s">
        <v>33</v>
      </c>
      <c r="C32" s="28">
        <v>27992</v>
      </c>
      <c r="D32" s="29">
        <v>390</v>
      </c>
      <c r="E32" s="29">
        <v>13.9</v>
      </c>
    </row>
    <row r="33" spans="1:5" x14ac:dyDescent="0.3">
      <c r="A33" s="27" t="s">
        <v>5</v>
      </c>
      <c r="B33" s="27" t="s">
        <v>34</v>
      </c>
      <c r="C33" s="28">
        <v>7667</v>
      </c>
      <c r="D33" s="29">
        <v>124</v>
      </c>
      <c r="E33" s="29">
        <v>16.2</v>
      </c>
    </row>
    <row r="34" spans="1:5" x14ac:dyDescent="0.3">
      <c r="A34" s="27" t="s">
        <v>5</v>
      </c>
      <c r="B34" s="27" t="s">
        <v>35</v>
      </c>
      <c r="C34" s="28">
        <v>4150</v>
      </c>
      <c r="D34" s="29">
        <v>63</v>
      </c>
      <c r="E34" s="29">
        <v>15.1</v>
      </c>
    </row>
    <row r="35" spans="1:5" x14ac:dyDescent="0.3">
      <c r="A35" s="27" t="s">
        <v>5</v>
      </c>
      <c r="B35" s="27" t="s">
        <v>36</v>
      </c>
      <c r="C35" s="28">
        <v>8844</v>
      </c>
      <c r="D35" s="29">
        <v>156</v>
      </c>
      <c r="E35" s="29">
        <v>17.7</v>
      </c>
    </row>
    <row r="36" spans="1:5" x14ac:dyDescent="0.3">
      <c r="A36" s="27" t="s">
        <v>5</v>
      </c>
      <c r="B36" s="27" t="s">
        <v>37</v>
      </c>
      <c r="C36" s="28">
        <v>22238</v>
      </c>
      <c r="D36" s="29">
        <v>318</v>
      </c>
      <c r="E36" s="29">
        <v>14.3</v>
      </c>
    </row>
    <row r="37" spans="1:5" x14ac:dyDescent="0.3">
      <c r="A37" s="27" t="s">
        <v>5</v>
      </c>
      <c r="B37" s="27" t="s">
        <v>38</v>
      </c>
      <c r="C37" s="28">
        <v>3233</v>
      </c>
      <c r="D37" s="29">
        <v>33</v>
      </c>
      <c r="E37" s="29">
        <v>10.199999999999999</v>
      </c>
    </row>
    <row r="38" spans="1:5" x14ac:dyDescent="0.3">
      <c r="A38" s="27" t="s">
        <v>5</v>
      </c>
      <c r="B38" s="27" t="s">
        <v>39</v>
      </c>
      <c r="C38" s="28">
        <v>9324</v>
      </c>
      <c r="D38" s="29">
        <v>173</v>
      </c>
      <c r="E38" s="29">
        <v>18.5</v>
      </c>
    </row>
    <row r="39" spans="1:5" x14ac:dyDescent="0.3">
      <c r="A39" s="27" t="s">
        <v>5</v>
      </c>
      <c r="B39" s="27" t="s">
        <v>40</v>
      </c>
      <c r="C39" s="28">
        <v>14863</v>
      </c>
      <c r="D39" s="29">
        <v>159</v>
      </c>
      <c r="E39" s="29">
        <v>10.7</v>
      </c>
    </row>
    <row r="40" spans="1:5" x14ac:dyDescent="0.3">
      <c r="A40" s="27" t="s">
        <v>5</v>
      </c>
      <c r="B40" s="27" t="s">
        <v>41</v>
      </c>
      <c r="C40" s="28">
        <v>8001</v>
      </c>
      <c r="D40" s="29">
        <v>96</v>
      </c>
      <c r="E40" s="29">
        <v>12</v>
      </c>
    </row>
    <row r="41" spans="1:5" x14ac:dyDescent="0.3">
      <c r="A41" s="27" t="s">
        <v>5</v>
      </c>
      <c r="B41" s="27" t="s">
        <v>42</v>
      </c>
      <c r="C41" s="28">
        <v>8541</v>
      </c>
      <c r="D41" s="29">
        <v>91</v>
      </c>
      <c r="E41" s="29">
        <v>10.6</v>
      </c>
    </row>
    <row r="42" spans="1:5" x14ac:dyDescent="0.3">
      <c r="A42" s="27" t="s">
        <v>5</v>
      </c>
      <c r="B42" s="27" t="s">
        <v>43</v>
      </c>
      <c r="C42" s="28">
        <v>6466</v>
      </c>
      <c r="D42" s="29">
        <v>101</v>
      </c>
      <c r="E42" s="29">
        <v>15.5</v>
      </c>
    </row>
    <row r="43" spans="1:5" x14ac:dyDescent="0.3">
      <c r="A43" s="27" t="s">
        <v>5</v>
      </c>
      <c r="B43" s="27" t="s">
        <v>44</v>
      </c>
      <c r="C43" s="28">
        <v>9235</v>
      </c>
      <c r="D43" s="29">
        <v>75</v>
      </c>
      <c r="E43" s="29">
        <v>8.1999999999999993</v>
      </c>
    </row>
    <row r="44" spans="1:5" x14ac:dyDescent="0.3">
      <c r="A44" s="27" t="s">
        <v>5</v>
      </c>
      <c r="B44" s="27" t="s">
        <v>45</v>
      </c>
      <c r="C44" s="28">
        <v>11548</v>
      </c>
      <c r="D44" s="29">
        <v>186</v>
      </c>
      <c r="E44" s="29">
        <v>16.100000000000001</v>
      </c>
    </row>
    <row r="45" spans="1:5" x14ac:dyDescent="0.3">
      <c r="A45" s="27" t="s">
        <v>5</v>
      </c>
      <c r="B45" s="27" t="s">
        <v>46</v>
      </c>
      <c r="C45" s="28">
        <v>6200</v>
      </c>
      <c r="D45" s="29">
        <v>86</v>
      </c>
      <c r="E45" s="29">
        <v>13.8</v>
      </c>
    </row>
    <row r="46" spans="1:5" x14ac:dyDescent="0.3">
      <c r="A46" s="27" t="s">
        <v>5</v>
      </c>
      <c r="B46" s="27" t="s">
        <v>47</v>
      </c>
      <c r="C46" s="28">
        <v>4125</v>
      </c>
      <c r="D46" s="29">
        <v>68</v>
      </c>
      <c r="E46" s="29">
        <v>16.600000000000001</v>
      </c>
    </row>
    <row r="47" spans="1:5" x14ac:dyDescent="0.3">
      <c r="A47" s="27" t="s">
        <v>5</v>
      </c>
      <c r="B47" s="27" t="s">
        <v>48</v>
      </c>
      <c r="C47" s="28">
        <v>2156</v>
      </c>
      <c r="D47" s="29">
        <v>55</v>
      </c>
      <c r="E47" s="29">
        <v>25.7</v>
      </c>
    </row>
    <row r="48" spans="1:5" x14ac:dyDescent="0.3">
      <c r="A48" s="27" t="s">
        <v>5</v>
      </c>
      <c r="B48" s="27" t="s">
        <v>49</v>
      </c>
      <c r="C48" s="28">
        <v>3074</v>
      </c>
      <c r="D48" s="29">
        <v>68</v>
      </c>
      <c r="E48" s="29">
        <v>22.1</v>
      </c>
    </row>
    <row r="49" spans="1:5" x14ac:dyDescent="0.3">
      <c r="A49" s="27" t="s">
        <v>5</v>
      </c>
      <c r="B49" s="27" t="s">
        <v>50</v>
      </c>
      <c r="C49" s="28">
        <v>5258</v>
      </c>
      <c r="D49" s="29">
        <v>94</v>
      </c>
      <c r="E49" s="29">
        <v>17.899999999999999</v>
      </c>
    </row>
    <row r="50" spans="1:5" x14ac:dyDescent="0.3">
      <c r="A50" s="27" t="s">
        <v>5</v>
      </c>
      <c r="B50" s="27" t="s">
        <v>51</v>
      </c>
      <c r="C50" s="28">
        <v>16286</v>
      </c>
      <c r="D50" s="29">
        <v>256</v>
      </c>
      <c r="E50" s="29">
        <v>15.7</v>
      </c>
    </row>
    <row r="51" spans="1:5" x14ac:dyDescent="0.3">
      <c r="A51" s="27" t="s">
        <v>5</v>
      </c>
      <c r="B51" s="27" t="s">
        <v>52</v>
      </c>
      <c r="C51" s="28">
        <v>11171</v>
      </c>
      <c r="D51" s="29">
        <v>131</v>
      </c>
      <c r="E51" s="29">
        <v>11.7</v>
      </c>
    </row>
    <row r="52" spans="1:5" x14ac:dyDescent="0.3">
      <c r="A52" s="27" t="s">
        <v>5</v>
      </c>
      <c r="B52" s="27" t="s">
        <v>53</v>
      </c>
      <c r="C52" s="28">
        <v>4256</v>
      </c>
      <c r="D52" s="29">
        <v>62</v>
      </c>
      <c r="E52" s="29">
        <v>14.6</v>
      </c>
    </row>
    <row r="53" spans="1:5" x14ac:dyDescent="0.3">
      <c r="A53" s="27" t="s">
        <v>5</v>
      </c>
      <c r="B53" s="27" t="s">
        <v>54</v>
      </c>
      <c r="C53" s="28">
        <v>8113</v>
      </c>
      <c r="D53" s="29">
        <v>185</v>
      </c>
      <c r="E53" s="29">
        <v>22.7</v>
      </c>
    </row>
    <row r="54" spans="1:5" x14ac:dyDescent="0.3">
      <c r="A54" s="27" t="s">
        <v>5</v>
      </c>
      <c r="B54" s="27" t="s">
        <v>55</v>
      </c>
      <c r="C54" s="28">
        <v>10725</v>
      </c>
      <c r="D54" s="29">
        <v>106</v>
      </c>
      <c r="E54" s="29">
        <v>9.9</v>
      </c>
    </row>
    <row r="55" spans="1:5" x14ac:dyDescent="0.3">
      <c r="A55" s="27" t="s">
        <v>5</v>
      </c>
      <c r="B55" s="27" t="s">
        <v>56</v>
      </c>
      <c r="C55" s="28">
        <v>7788</v>
      </c>
      <c r="D55" s="29">
        <v>87</v>
      </c>
      <c r="E55" s="29">
        <v>11.2</v>
      </c>
    </row>
    <row r="56" spans="1:5" x14ac:dyDescent="0.3">
      <c r="A56" s="27" t="s">
        <v>5</v>
      </c>
      <c r="B56" s="27" t="s">
        <v>57</v>
      </c>
      <c r="C56" s="28">
        <v>6479</v>
      </c>
      <c r="D56" s="29">
        <v>86</v>
      </c>
      <c r="E56" s="29">
        <v>13.2</v>
      </c>
    </row>
    <row r="57" spans="1:5" x14ac:dyDescent="0.3">
      <c r="A57" s="31" t="str">
        <f>CONCATENATE("Total (",RIGHT(Índice!$A$4,2),")")</f>
        <v>Total (RO)</v>
      </c>
      <c r="B57" s="31"/>
      <c r="C57" s="32">
        <f>SUM(C5:C56)</f>
        <v>1581016</v>
      </c>
      <c r="D57" s="32">
        <f>SUM(D5:D56)</f>
        <v>21921</v>
      </c>
      <c r="E57" s="33">
        <f>D57/(C57/1000)</f>
        <v>13.865134824695005</v>
      </c>
    </row>
    <row r="58" spans="1:5" x14ac:dyDescent="0.3">
      <c r="A58" s="34"/>
      <c r="B58" s="34"/>
      <c r="C58" s="35"/>
      <c r="D58" s="35" t="s">
        <v>95</v>
      </c>
      <c r="E58" s="36">
        <f>MIN($E$5:$E$56)</f>
        <v>6.7</v>
      </c>
    </row>
    <row r="59" spans="1:5" x14ac:dyDescent="0.3">
      <c r="A59" s="34"/>
      <c r="B59" s="34"/>
      <c r="C59" s="35"/>
      <c r="D59" s="35" t="s">
        <v>96</v>
      </c>
      <c r="E59" s="36">
        <f>MAX($E$5:$E$56)</f>
        <v>25.7</v>
      </c>
    </row>
    <row r="60" spans="1:5" x14ac:dyDescent="0.3">
      <c r="A60" s="37" t="s">
        <v>97</v>
      </c>
      <c r="B60" s="37"/>
      <c r="C60" s="38">
        <v>203062512</v>
      </c>
      <c r="D60" s="38">
        <v>1256376</v>
      </c>
      <c r="E60" s="39">
        <v>6.1871390618865192</v>
      </c>
    </row>
    <row r="61" spans="1:5" x14ac:dyDescent="0.3">
      <c r="A61" s="37"/>
      <c r="B61" s="37"/>
      <c r="C61" s="38"/>
      <c r="D61" s="38" t="s">
        <v>95</v>
      </c>
      <c r="E61" s="39">
        <v>0</v>
      </c>
    </row>
    <row r="62" spans="1:5" x14ac:dyDescent="0.3">
      <c r="A62" s="40"/>
      <c r="B62" s="40"/>
      <c r="C62" s="41"/>
      <c r="D62" s="41" t="s">
        <v>96</v>
      </c>
      <c r="E62" s="42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62"/>
  <sheetViews>
    <sheetView zoomScaleNormal="100" workbookViewId="0">
      <pane ySplit="4" topLeftCell="A5" activePane="bottomLeft" state="frozen"/>
      <selection pane="bottomLeft" activeCell="A63" sqref="A63:XFD5517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80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178</v>
      </c>
      <c r="E5" s="26">
        <v>8.3000000000000007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280</v>
      </c>
      <c r="E6" s="29">
        <v>2.9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34</v>
      </c>
      <c r="E7" s="29">
        <v>6.3</v>
      </c>
    </row>
    <row r="8" spans="1:5" x14ac:dyDescent="0.3">
      <c r="A8" s="27" t="s">
        <v>5</v>
      </c>
      <c r="B8" s="27" t="s">
        <v>9</v>
      </c>
      <c r="C8" s="28">
        <v>86895</v>
      </c>
      <c r="D8" s="28">
        <v>1039</v>
      </c>
      <c r="E8" s="29">
        <v>12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39</v>
      </c>
      <c r="E9" s="29">
        <v>2.5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34</v>
      </c>
      <c r="E10" s="29">
        <v>2.2000000000000002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18</v>
      </c>
      <c r="E11" s="29">
        <v>2.5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42</v>
      </c>
      <c r="E12" s="29">
        <v>3.4</v>
      </c>
    </row>
    <row r="13" spans="1:5" x14ac:dyDescent="0.3">
      <c r="A13" s="27" t="s">
        <v>5</v>
      </c>
      <c r="B13" s="27" t="s">
        <v>14</v>
      </c>
      <c r="C13" s="28">
        <v>29397</v>
      </c>
      <c r="D13" s="29">
        <v>96</v>
      </c>
      <c r="E13" s="29">
        <v>3.3</v>
      </c>
    </row>
    <row r="14" spans="1:5" x14ac:dyDescent="0.3">
      <c r="A14" s="27" t="s">
        <v>5</v>
      </c>
      <c r="B14" s="27" t="s">
        <v>15</v>
      </c>
      <c r="C14" s="28">
        <v>39386</v>
      </c>
      <c r="D14" s="29">
        <v>117</v>
      </c>
      <c r="E14" s="29">
        <v>3</v>
      </c>
    </row>
    <row r="15" spans="1:5" x14ac:dyDescent="0.3">
      <c r="A15" s="27" t="s">
        <v>5</v>
      </c>
      <c r="B15" s="27" t="s">
        <v>16</v>
      </c>
      <c r="C15" s="28">
        <v>50591</v>
      </c>
      <c r="D15" s="29">
        <v>69</v>
      </c>
      <c r="E15" s="29">
        <v>1.4</v>
      </c>
    </row>
    <row r="16" spans="1:5" x14ac:dyDescent="0.3">
      <c r="A16" s="27" t="s">
        <v>5</v>
      </c>
      <c r="B16" s="27" t="s">
        <v>17</v>
      </c>
      <c r="C16" s="28">
        <v>124333</v>
      </c>
      <c r="D16" s="29">
        <v>534</v>
      </c>
      <c r="E16" s="29">
        <v>4.3</v>
      </c>
    </row>
    <row r="17" spans="1:5" x14ac:dyDescent="0.3">
      <c r="A17" s="27" t="s">
        <v>5</v>
      </c>
      <c r="B17" s="27" t="s">
        <v>18</v>
      </c>
      <c r="C17" s="28">
        <v>30707</v>
      </c>
      <c r="D17" s="29">
        <v>216</v>
      </c>
      <c r="E17" s="29">
        <v>7</v>
      </c>
    </row>
    <row r="18" spans="1:5" x14ac:dyDescent="0.3">
      <c r="A18" s="27" t="s">
        <v>5</v>
      </c>
      <c r="B18" s="27" t="s">
        <v>19</v>
      </c>
      <c r="C18" s="28">
        <v>15679</v>
      </c>
      <c r="D18" s="29">
        <v>13</v>
      </c>
      <c r="E18" s="29">
        <v>0.8</v>
      </c>
    </row>
    <row r="19" spans="1:5" x14ac:dyDescent="0.3">
      <c r="A19" s="27" t="s">
        <v>5</v>
      </c>
      <c r="B19" s="27" t="s">
        <v>20</v>
      </c>
      <c r="C19" s="28">
        <v>35044</v>
      </c>
      <c r="D19" s="29">
        <v>74</v>
      </c>
      <c r="E19" s="29">
        <v>2.1</v>
      </c>
    </row>
    <row r="20" spans="1:5" x14ac:dyDescent="0.3">
      <c r="A20" s="27" t="s">
        <v>5</v>
      </c>
      <c r="B20" s="27" t="s">
        <v>21</v>
      </c>
      <c r="C20" s="28">
        <v>34998</v>
      </c>
      <c r="D20" s="29">
        <v>131</v>
      </c>
      <c r="E20" s="29">
        <v>3.7</v>
      </c>
    </row>
    <row r="21" spans="1:5" x14ac:dyDescent="0.3">
      <c r="A21" s="27" t="s">
        <v>5</v>
      </c>
      <c r="B21" s="27" t="s">
        <v>22</v>
      </c>
      <c r="C21" s="28">
        <v>460413</v>
      </c>
      <c r="D21" s="28">
        <v>3675</v>
      </c>
      <c r="E21" s="29">
        <v>8</v>
      </c>
    </row>
    <row r="22" spans="1:5" x14ac:dyDescent="0.3">
      <c r="A22" s="27" t="s">
        <v>5</v>
      </c>
      <c r="B22" s="27" t="s">
        <v>23</v>
      </c>
      <c r="C22" s="28">
        <v>19327</v>
      </c>
      <c r="D22" s="29">
        <v>108</v>
      </c>
      <c r="E22" s="29">
        <v>5.6</v>
      </c>
    </row>
    <row r="23" spans="1:5" x14ac:dyDescent="0.3">
      <c r="A23" s="27" t="s">
        <v>5</v>
      </c>
      <c r="B23" s="27" t="s">
        <v>24</v>
      </c>
      <c r="C23" s="28">
        <v>3471</v>
      </c>
      <c r="D23" s="29">
        <v>26</v>
      </c>
      <c r="E23" s="29">
        <v>7.5</v>
      </c>
    </row>
    <row r="24" spans="1:5" x14ac:dyDescent="0.3">
      <c r="A24" s="27" t="s">
        <v>5</v>
      </c>
      <c r="B24" s="27" t="s">
        <v>25</v>
      </c>
      <c r="C24" s="28">
        <v>56406</v>
      </c>
      <c r="D24" s="29">
        <v>75</v>
      </c>
      <c r="E24" s="29">
        <v>1.3</v>
      </c>
    </row>
    <row r="25" spans="1:5" x14ac:dyDescent="0.3">
      <c r="A25" s="27" t="s">
        <v>5</v>
      </c>
      <c r="B25" s="27" t="s">
        <v>26</v>
      </c>
      <c r="C25" s="28">
        <v>7419</v>
      </c>
      <c r="D25" s="29">
        <v>19</v>
      </c>
      <c r="E25" s="29">
        <v>2.6</v>
      </c>
    </row>
    <row r="26" spans="1:5" x14ac:dyDescent="0.3">
      <c r="A26" s="27" t="s">
        <v>5</v>
      </c>
      <c r="B26" s="27" t="s">
        <v>27</v>
      </c>
      <c r="C26" s="28">
        <v>95832</v>
      </c>
      <c r="D26" s="29">
        <v>365</v>
      </c>
      <c r="E26" s="29">
        <v>3.8</v>
      </c>
    </row>
    <row r="27" spans="1:5" x14ac:dyDescent="0.3">
      <c r="A27" s="27" t="s">
        <v>5</v>
      </c>
      <c r="B27" s="27" t="s">
        <v>28</v>
      </c>
      <c r="C27" s="28">
        <v>21635</v>
      </c>
      <c r="D27" s="29">
        <v>32</v>
      </c>
      <c r="E27" s="29">
        <v>1.5</v>
      </c>
    </row>
    <row r="28" spans="1:5" x14ac:dyDescent="0.3">
      <c r="A28" s="27" t="s">
        <v>5</v>
      </c>
      <c r="B28" s="27" t="s">
        <v>29</v>
      </c>
      <c r="C28" s="28">
        <v>25444</v>
      </c>
      <c r="D28" s="29">
        <v>88</v>
      </c>
      <c r="E28" s="29">
        <v>3.5</v>
      </c>
    </row>
    <row r="29" spans="1:5" x14ac:dyDescent="0.3">
      <c r="A29" s="27" t="s">
        <v>5</v>
      </c>
      <c r="B29" s="27" t="s">
        <v>30</v>
      </c>
      <c r="C29" s="28">
        <v>13117</v>
      </c>
      <c r="D29" s="29">
        <v>17</v>
      </c>
      <c r="E29" s="29">
        <v>1.3</v>
      </c>
    </row>
    <row r="30" spans="1:5" x14ac:dyDescent="0.3">
      <c r="A30" s="27" t="s">
        <v>5</v>
      </c>
      <c r="B30" s="27" t="s">
        <v>31</v>
      </c>
      <c r="C30" s="28">
        <v>11479</v>
      </c>
      <c r="D30" s="29">
        <v>10</v>
      </c>
      <c r="E30" s="29">
        <v>0.9</v>
      </c>
    </row>
    <row r="31" spans="1:5" x14ac:dyDescent="0.3">
      <c r="A31" s="27" t="s">
        <v>5</v>
      </c>
      <c r="B31" s="27" t="s">
        <v>32</v>
      </c>
      <c r="C31" s="28">
        <v>16320</v>
      </c>
      <c r="D31" s="29">
        <v>68</v>
      </c>
      <c r="E31" s="29">
        <v>4.0999999999999996</v>
      </c>
    </row>
    <row r="32" spans="1:5" x14ac:dyDescent="0.3">
      <c r="A32" s="27" t="s">
        <v>5</v>
      </c>
      <c r="B32" s="27" t="s">
        <v>33</v>
      </c>
      <c r="C32" s="28">
        <v>27992</v>
      </c>
      <c r="D32" s="29">
        <v>107</v>
      </c>
      <c r="E32" s="29">
        <v>3.8</v>
      </c>
    </row>
    <row r="33" spans="1:5" x14ac:dyDescent="0.3">
      <c r="A33" s="27" t="s">
        <v>5</v>
      </c>
      <c r="B33" s="27" t="s">
        <v>34</v>
      </c>
      <c r="C33" s="28">
        <v>7667</v>
      </c>
      <c r="D33" s="29">
        <v>14</v>
      </c>
      <c r="E33" s="29">
        <v>1.8</v>
      </c>
    </row>
    <row r="34" spans="1:5" x14ac:dyDescent="0.3">
      <c r="A34" s="27" t="s">
        <v>5</v>
      </c>
      <c r="B34" s="27" t="s">
        <v>35</v>
      </c>
      <c r="C34" s="28">
        <v>4150</v>
      </c>
      <c r="D34" s="29">
        <v>25</v>
      </c>
      <c r="E34" s="29">
        <v>5.9</v>
      </c>
    </row>
    <row r="35" spans="1:5" x14ac:dyDescent="0.3">
      <c r="A35" s="27" t="s">
        <v>5</v>
      </c>
      <c r="B35" s="27" t="s">
        <v>36</v>
      </c>
      <c r="C35" s="28">
        <v>8844</v>
      </c>
      <c r="D35" s="29">
        <v>11</v>
      </c>
      <c r="E35" s="29">
        <v>1.2</v>
      </c>
    </row>
    <row r="36" spans="1:5" x14ac:dyDescent="0.3">
      <c r="A36" s="27" t="s">
        <v>5</v>
      </c>
      <c r="B36" s="27" t="s">
        <v>37</v>
      </c>
      <c r="C36" s="28">
        <v>22238</v>
      </c>
      <c r="D36" s="29">
        <v>25</v>
      </c>
      <c r="E36" s="29">
        <v>1.1000000000000001</v>
      </c>
    </row>
    <row r="37" spans="1:5" x14ac:dyDescent="0.3">
      <c r="A37" s="27" t="s">
        <v>5</v>
      </c>
      <c r="B37" s="27" t="s">
        <v>38</v>
      </c>
      <c r="C37" s="28">
        <v>3233</v>
      </c>
      <c r="D37" s="29">
        <v>66</v>
      </c>
      <c r="E37" s="29">
        <v>20.5</v>
      </c>
    </row>
    <row r="38" spans="1:5" x14ac:dyDescent="0.3">
      <c r="A38" s="27" t="s">
        <v>5</v>
      </c>
      <c r="B38" s="27" t="s">
        <v>39</v>
      </c>
      <c r="C38" s="28">
        <v>9324</v>
      </c>
      <c r="D38" s="29">
        <v>12</v>
      </c>
      <c r="E38" s="29">
        <v>1.2</v>
      </c>
    </row>
    <row r="39" spans="1:5" x14ac:dyDescent="0.3">
      <c r="A39" s="27" t="s">
        <v>5</v>
      </c>
      <c r="B39" s="27" t="s">
        <v>40</v>
      </c>
      <c r="C39" s="28">
        <v>14863</v>
      </c>
      <c r="D39" s="29">
        <v>45</v>
      </c>
      <c r="E39" s="29">
        <v>3.1</v>
      </c>
    </row>
    <row r="40" spans="1:5" x14ac:dyDescent="0.3">
      <c r="A40" s="27" t="s">
        <v>5</v>
      </c>
      <c r="B40" s="27" t="s">
        <v>41</v>
      </c>
      <c r="C40" s="28">
        <v>8001</v>
      </c>
      <c r="D40" s="29">
        <v>16</v>
      </c>
      <c r="E40" s="29">
        <v>1.9</v>
      </c>
    </row>
    <row r="41" spans="1:5" x14ac:dyDescent="0.3">
      <c r="A41" s="27" t="s">
        <v>5</v>
      </c>
      <c r="B41" s="27" t="s">
        <v>42</v>
      </c>
      <c r="C41" s="28">
        <v>8541</v>
      </c>
      <c r="D41" s="29">
        <v>54</v>
      </c>
      <c r="E41" s="29">
        <v>6.3</v>
      </c>
    </row>
    <row r="42" spans="1:5" x14ac:dyDescent="0.3">
      <c r="A42" s="27" t="s">
        <v>5</v>
      </c>
      <c r="B42" s="27" t="s">
        <v>43</v>
      </c>
      <c r="C42" s="28">
        <v>6466</v>
      </c>
      <c r="D42" s="29">
        <v>8</v>
      </c>
      <c r="E42" s="29">
        <v>1.3</v>
      </c>
    </row>
    <row r="43" spans="1:5" x14ac:dyDescent="0.3">
      <c r="A43" s="27" t="s">
        <v>5</v>
      </c>
      <c r="B43" s="27" t="s">
        <v>44</v>
      </c>
      <c r="C43" s="28">
        <v>9235</v>
      </c>
      <c r="D43" s="29">
        <v>14</v>
      </c>
      <c r="E43" s="29">
        <v>1.5</v>
      </c>
    </row>
    <row r="44" spans="1:5" x14ac:dyDescent="0.3">
      <c r="A44" s="27" t="s">
        <v>5</v>
      </c>
      <c r="B44" s="27" t="s">
        <v>45</v>
      </c>
      <c r="C44" s="28">
        <v>11548</v>
      </c>
      <c r="D44" s="29">
        <v>39</v>
      </c>
      <c r="E44" s="29">
        <v>3.4</v>
      </c>
    </row>
    <row r="45" spans="1:5" x14ac:dyDescent="0.3">
      <c r="A45" s="27" t="s">
        <v>5</v>
      </c>
      <c r="B45" s="27" t="s">
        <v>46</v>
      </c>
      <c r="C45" s="28">
        <v>6200</v>
      </c>
      <c r="D45" s="29">
        <v>7</v>
      </c>
      <c r="E45" s="29">
        <v>1.1000000000000001</v>
      </c>
    </row>
    <row r="46" spans="1:5" x14ac:dyDescent="0.3">
      <c r="A46" s="27" t="s">
        <v>5</v>
      </c>
      <c r="B46" s="27" t="s">
        <v>47</v>
      </c>
      <c r="C46" s="28">
        <v>4125</v>
      </c>
      <c r="D46" s="29">
        <v>9</v>
      </c>
      <c r="E46" s="29">
        <v>2.2000000000000002</v>
      </c>
    </row>
    <row r="47" spans="1:5" x14ac:dyDescent="0.3">
      <c r="A47" s="27" t="s">
        <v>5</v>
      </c>
      <c r="B47" s="27" t="s">
        <v>48</v>
      </c>
      <c r="C47" s="28">
        <v>2156</v>
      </c>
      <c r="D47" s="29">
        <v>17</v>
      </c>
      <c r="E47" s="29">
        <v>7.7</v>
      </c>
    </row>
    <row r="48" spans="1:5" x14ac:dyDescent="0.3">
      <c r="A48" s="27" t="s">
        <v>5</v>
      </c>
      <c r="B48" s="27" t="s">
        <v>49</v>
      </c>
      <c r="C48" s="28">
        <v>3074</v>
      </c>
      <c r="D48" s="29">
        <v>3</v>
      </c>
      <c r="E48" s="29">
        <v>1</v>
      </c>
    </row>
    <row r="49" spans="1:5" x14ac:dyDescent="0.3">
      <c r="A49" s="27" t="s">
        <v>5</v>
      </c>
      <c r="B49" s="27" t="s">
        <v>50</v>
      </c>
      <c r="C49" s="28">
        <v>5258</v>
      </c>
      <c r="D49" s="29">
        <v>3</v>
      </c>
      <c r="E49" s="29">
        <v>0.5</v>
      </c>
    </row>
    <row r="50" spans="1:5" x14ac:dyDescent="0.3">
      <c r="A50" s="27" t="s">
        <v>5</v>
      </c>
      <c r="B50" s="27" t="s">
        <v>51</v>
      </c>
      <c r="C50" s="28">
        <v>16286</v>
      </c>
      <c r="D50" s="29">
        <v>106</v>
      </c>
      <c r="E50" s="29">
        <v>6.5</v>
      </c>
    </row>
    <row r="51" spans="1:5" x14ac:dyDescent="0.3">
      <c r="A51" s="27" t="s">
        <v>5</v>
      </c>
      <c r="B51" s="27" t="s">
        <v>52</v>
      </c>
      <c r="C51" s="28">
        <v>11171</v>
      </c>
      <c r="D51" s="29">
        <v>13</v>
      </c>
      <c r="E51" s="29">
        <v>1.1000000000000001</v>
      </c>
    </row>
    <row r="52" spans="1:5" x14ac:dyDescent="0.3">
      <c r="A52" s="27" t="s">
        <v>5</v>
      </c>
      <c r="B52" s="27" t="s">
        <v>53</v>
      </c>
      <c r="C52" s="28">
        <v>4256</v>
      </c>
      <c r="D52" s="29">
        <v>6</v>
      </c>
      <c r="E52" s="29">
        <v>1.5</v>
      </c>
    </row>
    <row r="53" spans="1:5" x14ac:dyDescent="0.3">
      <c r="A53" s="27" t="s">
        <v>5</v>
      </c>
      <c r="B53" s="27" t="s">
        <v>54</v>
      </c>
      <c r="C53" s="28">
        <v>8113</v>
      </c>
      <c r="D53" s="29">
        <v>5</v>
      </c>
      <c r="E53" s="29">
        <v>0.6</v>
      </c>
    </row>
    <row r="54" spans="1:5" x14ac:dyDescent="0.3">
      <c r="A54" s="27" t="s">
        <v>5</v>
      </c>
      <c r="B54" s="27" t="s">
        <v>55</v>
      </c>
      <c r="C54" s="28">
        <v>10725</v>
      </c>
      <c r="D54" s="29">
        <v>9</v>
      </c>
      <c r="E54" s="29">
        <v>0.9</v>
      </c>
    </row>
    <row r="55" spans="1:5" x14ac:dyDescent="0.3">
      <c r="A55" s="27" t="s">
        <v>5</v>
      </c>
      <c r="B55" s="27" t="s">
        <v>56</v>
      </c>
      <c r="C55" s="28">
        <v>7788</v>
      </c>
      <c r="D55" s="29">
        <v>35</v>
      </c>
      <c r="E55" s="29">
        <v>4.5</v>
      </c>
    </row>
    <row r="56" spans="1:5" x14ac:dyDescent="0.3">
      <c r="A56" s="27" t="s">
        <v>5</v>
      </c>
      <c r="B56" s="27" t="s">
        <v>57</v>
      </c>
      <c r="C56" s="28">
        <v>6479</v>
      </c>
      <c r="D56" s="29">
        <v>19</v>
      </c>
      <c r="E56" s="29">
        <v>3</v>
      </c>
    </row>
    <row r="57" spans="1:5" x14ac:dyDescent="0.3">
      <c r="A57" s="31" t="str">
        <f>CONCATENATE("Total (",RIGHT(Índice!$A$4,2),")")</f>
        <v>Total (RO)</v>
      </c>
      <c r="B57" s="31"/>
      <c r="C57" s="32">
        <f>SUM(C5:C56)</f>
        <v>1581016</v>
      </c>
      <c r="D57" s="32">
        <f>SUM(D5:D56)</f>
        <v>8065</v>
      </c>
      <c r="E57" s="33">
        <f>D57/(C57/1000)</f>
        <v>5.1011501464880808</v>
      </c>
    </row>
    <row r="58" spans="1:5" x14ac:dyDescent="0.3">
      <c r="A58" s="34"/>
      <c r="B58" s="34"/>
      <c r="C58" s="35"/>
      <c r="D58" s="35" t="s">
        <v>95</v>
      </c>
      <c r="E58" s="36">
        <f>MIN($E$5:$E$56)</f>
        <v>0.5</v>
      </c>
    </row>
    <row r="59" spans="1:5" x14ac:dyDescent="0.3">
      <c r="A59" s="34"/>
      <c r="B59" s="34"/>
      <c r="C59" s="35"/>
      <c r="D59" s="35" t="s">
        <v>96</v>
      </c>
      <c r="E59" s="36">
        <f>MAX($E$5:$E$56)</f>
        <v>20.5</v>
      </c>
    </row>
    <row r="60" spans="1:5" x14ac:dyDescent="0.3">
      <c r="A60" s="37" t="s">
        <v>97</v>
      </c>
      <c r="B60" s="37"/>
      <c r="C60" s="38">
        <v>202406144</v>
      </c>
      <c r="D60" s="38">
        <v>848738</v>
      </c>
      <c r="E60" s="39">
        <v>4.1932422762818895</v>
      </c>
    </row>
    <row r="61" spans="1:5" x14ac:dyDescent="0.3">
      <c r="A61" s="37"/>
      <c r="B61" s="37"/>
      <c r="C61" s="38"/>
      <c r="D61" s="38" t="s">
        <v>95</v>
      </c>
      <c r="E61" s="39">
        <v>0</v>
      </c>
    </row>
    <row r="62" spans="1:5" x14ac:dyDescent="0.3">
      <c r="A62" s="40"/>
      <c r="B62" s="40"/>
      <c r="C62" s="41"/>
      <c r="D62" s="41" t="s">
        <v>96</v>
      </c>
      <c r="E62" s="42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22"/>
  <sheetViews>
    <sheetView workbookViewId="0">
      <pane ySplit="4" topLeftCell="A5" activePane="bottomLeft" state="frozen"/>
      <selection pane="bottomLeft" activeCell="A1048576" sqref="A1048576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81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9</v>
      </c>
      <c r="C5" s="25">
        <v>86895</v>
      </c>
      <c r="D5" s="26">
        <v>243</v>
      </c>
      <c r="E5" s="26">
        <v>2.8</v>
      </c>
    </row>
    <row r="6" spans="1:5" x14ac:dyDescent="0.3">
      <c r="A6" s="27" t="s">
        <v>5</v>
      </c>
      <c r="B6" s="27" t="s">
        <v>12</v>
      </c>
      <c r="C6" s="28">
        <v>7519</v>
      </c>
      <c r="D6" s="29">
        <v>1</v>
      </c>
      <c r="E6" s="29">
        <v>0.1</v>
      </c>
    </row>
    <row r="7" spans="1:5" x14ac:dyDescent="0.3">
      <c r="A7" s="27" t="s">
        <v>5</v>
      </c>
      <c r="B7" s="27" t="s">
        <v>13</v>
      </c>
      <c r="C7" s="28">
        <v>12627</v>
      </c>
      <c r="D7" s="29">
        <v>4</v>
      </c>
      <c r="E7" s="29">
        <v>0.3</v>
      </c>
    </row>
    <row r="8" spans="1:5" x14ac:dyDescent="0.3">
      <c r="A8" s="27" t="s">
        <v>5</v>
      </c>
      <c r="B8" s="27" t="s">
        <v>17</v>
      </c>
      <c r="C8" s="28">
        <v>124333</v>
      </c>
      <c r="D8" s="29">
        <v>36</v>
      </c>
      <c r="E8" s="29">
        <v>0.3</v>
      </c>
    </row>
    <row r="9" spans="1:5" x14ac:dyDescent="0.3">
      <c r="A9" s="27" t="s">
        <v>5</v>
      </c>
      <c r="B9" s="27" t="s">
        <v>20</v>
      </c>
      <c r="C9" s="28">
        <v>35044</v>
      </c>
      <c r="D9" s="29">
        <v>54</v>
      </c>
      <c r="E9" s="29">
        <v>1.5</v>
      </c>
    </row>
    <row r="10" spans="1:5" x14ac:dyDescent="0.3">
      <c r="A10" s="27" t="s">
        <v>5</v>
      </c>
      <c r="B10" s="27" t="s">
        <v>22</v>
      </c>
      <c r="C10" s="28">
        <v>460413</v>
      </c>
      <c r="D10" s="28">
        <v>1879</v>
      </c>
      <c r="E10" s="29">
        <v>4.0999999999999996</v>
      </c>
    </row>
    <row r="11" spans="1:5" x14ac:dyDescent="0.3">
      <c r="A11" s="27" t="s">
        <v>5</v>
      </c>
      <c r="B11" s="27" t="s">
        <v>23</v>
      </c>
      <c r="C11" s="28">
        <v>19327</v>
      </c>
      <c r="D11" s="29">
        <v>5</v>
      </c>
      <c r="E11" s="29">
        <v>0.3</v>
      </c>
    </row>
    <row r="12" spans="1:5" x14ac:dyDescent="0.3">
      <c r="A12" s="27" t="s">
        <v>5</v>
      </c>
      <c r="B12" s="27" t="s">
        <v>27</v>
      </c>
      <c r="C12" s="28">
        <v>95832</v>
      </c>
      <c r="D12" s="29">
        <v>213</v>
      </c>
      <c r="E12" s="29">
        <v>2.2000000000000002</v>
      </c>
    </row>
    <row r="13" spans="1:5" x14ac:dyDescent="0.3">
      <c r="A13" s="27" t="s">
        <v>5</v>
      </c>
      <c r="B13" s="27" t="s">
        <v>33</v>
      </c>
      <c r="C13" s="28">
        <v>27992</v>
      </c>
      <c r="D13" s="29">
        <v>6</v>
      </c>
      <c r="E13" s="29">
        <v>0.2</v>
      </c>
    </row>
    <row r="14" spans="1:5" x14ac:dyDescent="0.3">
      <c r="A14" s="27" t="s">
        <v>5</v>
      </c>
      <c r="B14" s="27" t="s">
        <v>39</v>
      </c>
      <c r="C14" s="28">
        <v>9324</v>
      </c>
      <c r="D14" s="29">
        <v>1</v>
      </c>
      <c r="E14" s="29">
        <v>0.1</v>
      </c>
    </row>
    <row r="15" spans="1:5" x14ac:dyDescent="0.3">
      <c r="A15" s="27" t="s">
        <v>5</v>
      </c>
      <c r="B15" s="27" t="s">
        <v>45</v>
      </c>
      <c r="C15" s="28">
        <v>11548</v>
      </c>
      <c r="D15" s="29">
        <v>1</v>
      </c>
      <c r="E15" s="29">
        <v>0.1</v>
      </c>
    </row>
    <row r="16" spans="1:5" x14ac:dyDescent="0.3">
      <c r="A16" s="27" t="s">
        <v>5</v>
      </c>
      <c r="B16" s="27" t="s">
        <v>55</v>
      </c>
      <c r="C16" s="28">
        <v>10725</v>
      </c>
      <c r="D16" s="29">
        <v>2</v>
      </c>
      <c r="E16" s="29">
        <v>0.1</v>
      </c>
    </row>
    <row r="17" spans="1:5" x14ac:dyDescent="0.3">
      <c r="A17" s="31" t="str">
        <f>CONCATENATE("Total (",RIGHT(Índice!$A$4,2),")")</f>
        <v>Total (RO)</v>
      </c>
      <c r="B17" s="31"/>
      <c r="C17" s="32">
        <f>SUM(C5:C16)</f>
        <v>901579</v>
      </c>
      <c r="D17" s="32">
        <f>SUM(D5:D16)</f>
        <v>2445</v>
      </c>
      <c r="E17" s="33">
        <f>D17/(C17/1000)</f>
        <v>2.7119087733853608</v>
      </c>
    </row>
    <row r="18" spans="1:5" x14ac:dyDescent="0.3">
      <c r="A18" s="34"/>
      <c r="B18" s="34"/>
      <c r="C18" s="35"/>
      <c r="D18" s="35" t="s">
        <v>95</v>
      </c>
      <c r="E18" s="36">
        <f>MIN($E$5:$E$16)</f>
        <v>0.1</v>
      </c>
    </row>
    <row r="19" spans="1:5" x14ac:dyDescent="0.3">
      <c r="A19" s="34"/>
      <c r="B19" s="34"/>
      <c r="C19" s="35"/>
      <c r="D19" s="35" t="s">
        <v>96</v>
      </c>
      <c r="E19" s="36">
        <f>MAX($E$5:$E$16)</f>
        <v>4.0999999999999996</v>
      </c>
    </row>
    <row r="20" spans="1:5" x14ac:dyDescent="0.3">
      <c r="A20" s="37" t="s">
        <v>97</v>
      </c>
      <c r="B20" s="37"/>
      <c r="C20" s="38">
        <v>162053334</v>
      </c>
      <c r="D20" s="38">
        <v>910134</v>
      </c>
      <c r="E20" s="39">
        <v>5.616262112817747</v>
      </c>
    </row>
    <row r="21" spans="1:5" x14ac:dyDescent="0.3">
      <c r="A21" s="37"/>
      <c r="B21" s="37"/>
      <c r="C21" s="38"/>
      <c r="D21" s="38" t="s">
        <v>95</v>
      </c>
      <c r="E21" s="39">
        <v>0</v>
      </c>
    </row>
    <row r="22" spans="1:5" x14ac:dyDescent="0.3">
      <c r="A22" s="40"/>
      <c r="B22" s="40"/>
      <c r="C22" s="41"/>
      <c r="D22" s="41" t="s">
        <v>96</v>
      </c>
      <c r="E22" s="42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4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82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2</v>
      </c>
      <c r="E5" s="26">
        <v>0.1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51</v>
      </c>
      <c r="E6" s="29">
        <v>0.5</v>
      </c>
    </row>
    <row r="7" spans="1:5" x14ac:dyDescent="0.3">
      <c r="A7" s="27" t="s">
        <v>5</v>
      </c>
      <c r="B7" s="27" t="s">
        <v>9</v>
      </c>
      <c r="C7" s="28">
        <v>86895</v>
      </c>
      <c r="D7" s="29">
        <v>61</v>
      </c>
      <c r="E7" s="29">
        <v>0.7</v>
      </c>
    </row>
    <row r="8" spans="1:5" x14ac:dyDescent="0.3">
      <c r="A8" s="27" t="s">
        <v>5</v>
      </c>
      <c r="B8" s="27" t="s">
        <v>10</v>
      </c>
      <c r="C8" s="28">
        <v>15890</v>
      </c>
      <c r="D8" s="29">
        <v>3</v>
      </c>
      <c r="E8" s="29">
        <v>0.2</v>
      </c>
    </row>
    <row r="9" spans="1:5" x14ac:dyDescent="0.3">
      <c r="A9" s="27" t="s">
        <v>5</v>
      </c>
      <c r="B9" s="27" t="s">
        <v>11</v>
      </c>
      <c r="C9" s="28">
        <v>15663</v>
      </c>
      <c r="D9" s="29">
        <v>4</v>
      </c>
      <c r="E9" s="29">
        <v>0.3</v>
      </c>
    </row>
    <row r="10" spans="1:5" x14ac:dyDescent="0.3">
      <c r="A10" s="27" t="s">
        <v>5</v>
      </c>
      <c r="B10" s="27" t="s">
        <v>13</v>
      </c>
      <c r="C10" s="28">
        <v>12627</v>
      </c>
      <c r="D10" s="29">
        <v>3</v>
      </c>
      <c r="E10" s="29">
        <v>0.2</v>
      </c>
    </row>
    <row r="11" spans="1:5" x14ac:dyDescent="0.3">
      <c r="A11" s="27" t="s">
        <v>5</v>
      </c>
      <c r="B11" s="27" t="s">
        <v>14</v>
      </c>
      <c r="C11" s="28">
        <v>29397</v>
      </c>
      <c r="D11" s="29">
        <v>11</v>
      </c>
      <c r="E11" s="29">
        <v>0.4</v>
      </c>
    </row>
    <row r="12" spans="1:5" x14ac:dyDescent="0.3">
      <c r="A12" s="27" t="s">
        <v>5</v>
      </c>
      <c r="B12" s="27" t="s">
        <v>15</v>
      </c>
      <c r="C12" s="28">
        <v>39386</v>
      </c>
      <c r="D12" s="29">
        <v>9</v>
      </c>
      <c r="E12" s="29">
        <v>0.2</v>
      </c>
    </row>
    <row r="13" spans="1:5" x14ac:dyDescent="0.3">
      <c r="A13" s="27" t="s">
        <v>5</v>
      </c>
      <c r="B13" s="27" t="s">
        <v>16</v>
      </c>
      <c r="C13" s="28">
        <v>50591</v>
      </c>
      <c r="D13" s="29">
        <v>11</v>
      </c>
      <c r="E13" s="29">
        <v>0.2</v>
      </c>
    </row>
    <row r="14" spans="1:5" x14ac:dyDescent="0.3">
      <c r="A14" s="27" t="s">
        <v>5</v>
      </c>
      <c r="B14" s="27" t="s">
        <v>17</v>
      </c>
      <c r="C14" s="28">
        <v>124333</v>
      </c>
      <c r="D14" s="29">
        <v>54</v>
      </c>
      <c r="E14" s="29">
        <v>0.4</v>
      </c>
    </row>
    <row r="15" spans="1:5" x14ac:dyDescent="0.3">
      <c r="A15" s="27" t="s">
        <v>5</v>
      </c>
      <c r="B15" s="27" t="s">
        <v>19</v>
      </c>
      <c r="C15" s="28">
        <v>15679</v>
      </c>
      <c r="D15" s="29">
        <v>1</v>
      </c>
      <c r="E15" s="29">
        <v>0.1</v>
      </c>
    </row>
    <row r="16" spans="1:5" x14ac:dyDescent="0.3">
      <c r="A16" s="27" t="s">
        <v>5</v>
      </c>
      <c r="B16" s="27" t="s">
        <v>20</v>
      </c>
      <c r="C16" s="28">
        <v>35044</v>
      </c>
      <c r="D16" s="29">
        <v>60</v>
      </c>
      <c r="E16" s="29">
        <v>1.7</v>
      </c>
    </row>
    <row r="17" spans="1:5" x14ac:dyDescent="0.3">
      <c r="A17" s="27" t="s">
        <v>5</v>
      </c>
      <c r="B17" s="27" t="s">
        <v>21</v>
      </c>
      <c r="C17" s="28">
        <v>34998</v>
      </c>
      <c r="D17" s="29">
        <v>22</v>
      </c>
      <c r="E17" s="29">
        <v>0.6</v>
      </c>
    </row>
    <row r="18" spans="1:5" x14ac:dyDescent="0.3">
      <c r="A18" s="27" t="s">
        <v>5</v>
      </c>
      <c r="B18" s="27" t="s">
        <v>22</v>
      </c>
      <c r="C18" s="28">
        <v>460413</v>
      </c>
      <c r="D18" s="29">
        <v>313</v>
      </c>
      <c r="E18" s="29">
        <v>0.7</v>
      </c>
    </row>
    <row r="19" spans="1:5" x14ac:dyDescent="0.3">
      <c r="A19" s="27" t="s">
        <v>5</v>
      </c>
      <c r="B19" s="27" t="s">
        <v>23</v>
      </c>
      <c r="C19" s="28">
        <v>19327</v>
      </c>
      <c r="D19" s="29">
        <v>3</v>
      </c>
      <c r="E19" s="29">
        <v>0.2</v>
      </c>
    </row>
    <row r="20" spans="1:5" x14ac:dyDescent="0.3">
      <c r="A20" s="27" t="s">
        <v>5</v>
      </c>
      <c r="B20" s="27" t="s">
        <v>25</v>
      </c>
      <c r="C20" s="28">
        <v>56406</v>
      </c>
      <c r="D20" s="29">
        <v>26</v>
      </c>
      <c r="E20" s="29">
        <v>0.5</v>
      </c>
    </row>
    <row r="21" spans="1:5" x14ac:dyDescent="0.3">
      <c r="A21" s="27" t="s">
        <v>5</v>
      </c>
      <c r="B21" s="27" t="s">
        <v>26</v>
      </c>
      <c r="C21" s="28">
        <v>7419</v>
      </c>
      <c r="D21" s="29">
        <v>1</v>
      </c>
      <c r="E21" s="29">
        <v>0.1</v>
      </c>
    </row>
    <row r="22" spans="1:5" x14ac:dyDescent="0.3">
      <c r="A22" s="27" t="s">
        <v>5</v>
      </c>
      <c r="B22" s="27" t="s">
        <v>27</v>
      </c>
      <c r="C22" s="28">
        <v>95832</v>
      </c>
      <c r="D22" s="29">
        <v>77</v>
      </c>
      <c r="E22" s="29">
        <v>0.8</v>
      </c>
    </row>
    <row r="23" spans="1:5" x14ac:dyDescent="0.3">
      <c r="A23" s="27" t="s">
        <v>5</v>
      </c>
      <c r="B23" s="27" t="s">
        <v>28</v>
      </c>
      <c r="C23" s="28">
        <v>21635</v>
      </c>
      <c r="D23" s="29">
        <v>18</v>
      </c>
      <c r="E23" s="29">
        <v>0.8</v>
      </c>
    </row>
    <row r="24" spans="1:5" x14ac:dyDescent="0.3">
      <c r="A24" s="27" t="s">
        <v>5</v>
      </c>
      <c r="B24" s="27" t="s">
        <v>29</v>
      </c>
      <c r="C24" s="28">
        <v>25444</v>
      </c>
      <c r="D24" s="29">
        <v>42</v>
      </c>
      <c r="E24" s="29">
        <v>1.6</v>
      </c>
    </row>
    <row r="25" spans="1:5" x14ac:dyDescent="0.3">
      <c r="A25" s="27" t="s">
        <v>5</v>
      </c>
      <c r="B25" s="27" t="s">
        <v>30</v>
      </c>
      <c r="C25" s="28">
        <v>13117</v>
      </c>
      <c r="D25" s="29">
        <v>1</v>
      </c>
      <c r="E25" s="29">
        <v>0</v>
      </c>
    </row>
    <row r="26" spans="1:5" x14ac:dyDescent="0.3">
      <c r="A26" s="27" t="s">
        <v>5</v>
      </c>
      <c r="B26" s="27" t="s">
        <v>41</v>
      </c>
      <c r="C26" s="28">
        <v>8001</v>
      </c>
      <c r="D26" s="29">
        <v>1</v>
      </c>
      <c r="E26" s="29">
        <v>0.1</v>
      </c>
    </row>
    <row r="27" spans="1:5" x14ac:dyDescent="0.3">
      <c r="A27" s="27" t="s">
        <v>5</v>
      </c>
      <c r="B27" s="27" t="s">
        <v>42</v>
      </c>
      <c r="C27" s="28">
        <v>8541</v>
      </c>
      <c r="D27" s="29">
        <v>2</v>
      </c>
      <c r="E27" s="29">
        <v>0.2</v>
      </c>
    </row>
    <row r="28" spans="1:5" x14ac:dyDescent="0.3">
      <c r="A28" s="27" t="s">
        <v>5</v>
      </c>
      <c r="B28" s="27" t="s">
        <v>43</v>
      </c>
      <c r="C28" s="28">
        <v>6466</v>
      </c>
      <c r="D28" s="29">
        <v>1</v>
      </c>
      <c r="E28" s="29">
        <v>0.2</v>
      </c>
    </row>
    <row r="29" spans="1:5" x14ac:dyDescent="0.3">
      <c r="A29" s="27" t="s">
        <v>5</v>
      </c>
      <c r="B29" s="27" t="s">
        <v>45</v>
      </c>
      <c r="C29" s="28">
        <v>11548</v>
      </c>
      <c r="D29" s="29">
        <v>9</v>
      </c>
      <c r="E29" s="29">
        <v>0.8</v>
      </c>
    </row>
    <row r="30" spans="1:5" x14ac:dyDescent="0.3">
      <c r="A30" s="27" t="s">
        <v>5</v>
      </c>
      <c r="B30" s="27" t="s">
        <v>46</v>
      </c>
      <c r="C30" s="28">
        <v>6200</v>
      </c>
      <c r="D30" s="29">
        <v>0</v>
      </c>
      <c r="E30" s="29">
        <v>0</v>
      </c>
    </row>
    <row r="31" spans="1:5" x14ac:dyDescent="0.3">
      <c r="A31" s="27" t="s">
        <v>5</v>
      </c>
      <c r="B31" s="27" t="s">
        <v>47</v>
      </c>
      <c r="C31" s="28">
        <v>4125</v>
      </c>
      <c r="D31" s="29">
        <v>3</v>
      </c>
      <c r="E31" s="29">
        <v>0.6</v>
      </c>
    </row>
    <row r="32" spans="1:5" x14ac:dyDescent="0.3">
      <c r="A32" s="27" t="s">
        <v>5</v>
      </c>
      <c r="B32" s="27" t="s">
        <v>50</v>
      </c>
      <c r="C32" s="28">
        <v>5258</v>
      </c>
      <c r="D32" s="29">
        <v>3</v>
      </c>
      <c r="E32" s="29">
        <v>0.5</v>
      </c>
    </row>
    <row r="33" spans="1:5" x14ac:dyDescent="0.3">
      <c r="A33" s="27" t="s">
        <v>5</v>
      </c>
      <c r="B33" s="27" t="s">
        <v>51</v>
      </c>
      <c r="C33" s="28">
        <v>16286</v>
      </c>
      <c r="D33" s="29">
        <v>9</v>
      </c>
      <c r="E33" s="29">
        <v>0.5</v>
      </c>
    </row>
    <row r="34" spans="1:5" x14ac:dyDescent="0.3">
      <c r="A34" s="27" t="s">
        <v>5</v>
      </c>
      <c r="B34" s="27" t="s">
        <v>52</v>
      </c>
      <c r="C34" s="28">
        <v>11171</v>
      </c>
      <c r="D34" s="29">
        <v>12</v>
      </c>
      <c r="E34" s="29">
        <v>1.1000000000000001</v>
      </c>
    </row>
    <row r="35" spans="1:5" x14ac:dyDescent="0.3">
      <c r="A35" s="27" t="s">
        <v>5</v>
      </c>
      <c r="B35" s="27" t="s">
        <v>55</v>
      </c>
      <c r="C35" s="28">
        <v>10725</v>
      </c>
      <c r="D35" s="29">
        <v>7</v>
      </c>
      <c r="E35" s="29">
        <v>0.6</v>
      </c>
    </row>
    <row r="36" spans="1:5" x14ac:dyDescent="0.3">
      <c r="A36" s="27" t="s">
        <v>5</v>
      </c>
      <c r="B36" s="27" t="s">
        <v>56</v>
      </c>
      <c r="C36" s="28">
        <v>7788</v>
      </c>
      <c r="D36" s="29">
        <v>3</v>
      </c>
      <c r="E36" s="29">
        <v>0.4</v>
      </c>
    </row>
    <row r="37" spans="1:5" x14ac:dyDescent="0.3">
      <c r="A37" s="27" t="s">
        <v>5</v>
      </c>
      <c r="B37" s="27" t="s">
        <v>57</v>
      </c>
      <c r="C37" s="28">
        <v>6479</v>
      </c>
      <c r="D37" s="29">
        <v>0</v>
      </c>
      <c r="E37" s="29">
        <v>0</v>
      </c>
    </row>
    <row r="38" spans="1:5" x14ac:dyDescent="0.3">
      <c r="A38" s="31" t="str">
        <f>CONCATENATE("Total (",RIGHT(Índice!$A$4,2),")")</f>
        <v>Total (RO)</v>
      </c>
      <c r="B38" s="31"/>
      <c r="C38" s="32">
        <f>SUM(C5:C37)</f>
        <v>1381012</v>
      </c>
      <c r="D38" s="32">
        <f>SUM(D5:D37)</f>
        <v>823</v>
      </c>
      <c r="E38" s="33">
        <f>D38/(C38/1000)</f>
        <v>0.59593978908220935</v>
      </c>
    </row>
    <row r="39" spans="1:5" x14ac:dyDescent="0.3">
      <c r="A39" s="34"/>
      <c r="B39" s="34"/>
      <c r="C39" s="35"/>
      <c r="D39" s="35" t="s">
        <v>95</v>
      </c>
      <c r="E39" s="36">
        <f>MIN($E$5:$E$37)</f>
        <v>0</v>
      </c>
    </row>
    <row r="40" spans="1:5" x14ac:dyDescent="0.3">
      <c r="A40" s="34"/>
      <c r="B40" s="34"/>
      <c r="C40" s="35"/>
      <c r="D40" s="35" t="s">
        <v>96</v>
      </c>
      <c r="E40" s="36">
        <f>MAX($E$5:$E$37)</f>
        <v>1.7</v>
      </c>
    </row>
    <row r="41" spans="1:5" x14ac:dyDescent="0.3">
      <c r="A41" s="37" t="s">
        <v>97</v>
      </c>
      <c r="B41" s="37"/>
      <c r="C41" s="38">
        <v>189604074</v>
      </c>
      <c r="D41" s="38">
        <v>259853</v>
      </c>
      <c r="E41" s="39">
        <v>1.3705032519501665</v>
      </c>
    </row>
    <row r="42" spans="1:5" x14ac:dyDescent="0.3">
      <c r="A42" s="37"/>
      <c r="B42" s="37"/>
      <c r="C42" s="38"/>
      <c r="D42" s="38" t="s">
        <v>95</v>
      </c>
      <c r="E42" s="39">
        <v>0</v>
      </c>
    </row>
    <row r="43" spans="1:5" x14ac:dyDescent="0.3">
      <c r="A43" s="40"/>
      <c r="B43" s="40"/>
      <c r="C43" s="41"/>
      <c r="D43" s="41" t="s">
        <v>96</v>
      </c>
      <c r="E43" s="42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50"/>
  <sheetViews>
    <sheetView workbookViewId="0">
      <pane ySplit="4" topLeftCell="A5" activePane="bottomLeft" state="frozen"/>
      <selection pane="bottomLeft" activeCell="A51" sqref="A51:XFD3079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83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132</v>
      </c>
      <c r="E5" s="26">
        <v>6.2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659</v>
      </c>
      <c r="E6" s="29">
        <v>6.8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54</v>
      </c>
      <c r="E7" s="29">
        <v>10</v>
      </c>
    </row>
    <row r="8" spans="1:5" x14ac:dyDescent="0.3">
      <c r="A8" s="27" t="s">
        <v>5</v>
      </c>
      <c r="B8" s="27" t="s">
        <v>9</v>
      </c>
      <c r="C8" s="28">
        <v>86895</v>
      </c>
      <c r="D8" s="28">
        <v>1556</v>
      </c>
      <c r="E8" s="29">
        <v>17.899999999999999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99</v>
      </c>
      <c r="E9" s="29">
        <v>6.3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130</v>
      </c>
      <c r="E10" s="29">
        <v>8.3000000000000007</v>
      </c>
    </row>
    <row r="11" spans="1:5" x14ac:dyDescent="0.3">
      <c r="A11" s="27" t="s">
        <v>5</v>
      </c>
      <c r="B11" s="27" t="s">
        <v>14</v>
      </c>
      <c r="C11" s="28">
        <v>29397</v>
      </c>
      <c r="D11" s="29">
        <v>115</v>
      </c>
      <c r="E11" s="29">
        <v>3.9</v>
      </c>
    </row>
    <row r="12" spans="1:5" x14ac:dyDescent="0.3">
      <c r="A12" s="27" t="s">
        <v>5</v>
      </c>
      <c r="B12" s="27" t="s">
        <v>15</v>
      </c>
      <c r="C12" s="28">
        <v>39386</v>
      </c>
      <c r="D12" s="29">
        <v>246</v>
      </c>
      <c r="E12" s="29">
        <v>6.2</v>
      </c>
    </row>
    <row r="13" spans="1:5" x14ac:dyDescent="0.3">
      <c r="A13" s="27" t="s">
        <v>5</v>
      </c>
      <c r="B13" s="27" t="s">
        <v>16</v>
      </c>
      <c r="C13" s="28">
        <v>50591</v>
      </c>
      <c r="D13" s="29">
        <v>288</v>
      </c>
      <c r="E13" s="29">
        <v>5.7</v>
      </c>
    </row>
    <row r="14" spans="1:5" x14ac:dyDescent="0.3">
      <c r="A14" s="27" t="s">
        <v>5</v>
      </c>
      <c r="B14" s="27" t="s">
        <v>17</v>
      </c>
      <c r="C14" s="28">
        <v>124333</v>
      </c>
      <c r="D14" s="29">
        <v>594</v>
      </c>
      <c r="E14" s="29">
        <v>4.8</v>
      </c>
    </row>
    <row r="15" spans="1:5" x14ac:dyDescent="0.3">
      <c r="A15" s="27" t="s">
        <v>5</v>
      </c>
      <c r="B15" s="27" t="s">
        <v>18</v>
      </c>
      <c r="C15" s="28">
        <v>30707</v>
      </c>
      <c r="D15" s="29">
        <v>232</v>
      </c>
      <c r="E15" s="29">
        <v>7.5</v>
      </c>
    </row>
    <row r="16" spans="1:5" x14ac:dyDescent="0.3">
      <c r="A16" s="27" t="s">
        <v>5</v>
      </c>
      <c r="B16" s="27" t="s">
        <v>19</v>
      </c>
      <c r="C16" s="28">
        <v>15679</v>
      </c>
      <c r="D16" s="29">
        <v>83</v>
      </c>
      <c r="E16" s="29">
        <v>5.3</v>
      </c>
    </row>
    <row r="17" spans="1:5" x14ac:dyDescent="0.3">
      <c r="A17" s="27" t="s">
        <v>5</v>
      </c>
      <c r="B17" s="27" t="s">
        <v>20</v>
      </c>
      <c r="C17" s="28">
        <v>35044</v>
      </c>
      <c r="D17" s="29">
        <v>200</v>
      </c>
      <c r="E17" s="29">
        <v>5.7</v>
      </c>
    </row>
    <row r="18" spans="1:5" x14ac:dyDescent="0.3">
      <c r="A18" s="27" t="s">
        <v>5</v>
      </c>
      <c r="B18" s="27" t="s">
        <v>21</v>
      </c>
      <c r="C18" s="28">
        <v>34998</v>
      </c>
      <c r="D18" s="29">
        <v>260</v>
      </c>
      <c r="E18" s="29">
        <v>7.4</v>
      </c>
    </row>
    <row r="19" spans="1:5" x14ac:dyDescent="0.3">
      <c r="A19" s="27" t="s">
        <v>5</v>
      </c>
      <c r="B19" s="27" t="s">
        <v>22</v>
      </c>
      <c r="C19" s="28">
        <v>460413</v>
      </c>
      <c r="D19" s="28">
        <v>8638</v>
      </c>
      <c r="E19" s="29">
        <v>18.8</v>
      </c>
    </row>
    <row r="20" spans="1:5" x14ac:dyDescent="0.3">
      <c r="A20" s="27" t="s">
        <v>5</v>
      </c>
      <c r="B20" s="27" t="s">
        <v>23</v>
      </c>
      <c r="C20" s="28">
        <v>19327</v>
      </c>
      <c r="D20" s="29">
        <v>91</v>
      </c>
      <c r="E20" s="29">
        <v>4.7</v>
      </c>
    </row>
    <row r="21" spans="1:5" x14ac:dyDescent="0.3">
      <c r="A21" s="27" t="s">
        <v>5</v>
      </c>
      <c r="B21" s="27" t="s">
        <v>24</v>
      </c>
      <c r="C21" s="28">
        <v>3471</v>
      </c>
      <c r="D21" s="29">
        <v>58</v>
      </c>
      <c r="E21" s="29">
        <v>16.8</v>
      </c>
    </row>
    <row r="22" spans="1:5" x14ac:dyDescent="0.3">
      <c r="A22" s="27" t="s">
        <v>5</v>
      </c>
      <c r="B22" s="27" t="s">
        <v>25</v>
      </c>
      <c r="C22" s="28">
        <v>56406</v>
      </c>
      <c r="D22" s="29">
        <v>211</v>
      </c>
      <c r="E22" s="29">
        <v>3.7</v>
      </c>
    </row>
    <row r="23" spans="1:5" x14ac:dyDescent="0.3">
      <c r="A23" s="27" t="s">
        <v>5</v>
      </c>
      <c r="B23" s="27" t="s">
        <v>26</v>
      </c>
      <c r="C23" s="28">
        <v>7419</v>
      </c>
      <c r="D23" s="29">
        <v>56</v>
      </c>
      <c r="E23" s="29">
        <v>7.5</v>
      </c>
    </row>
    <row r="24" spans="1:5" x14ac:dyDescent="0.3">
      <c r="A24" s="27" t="s">
        <v>5</v>
      </c>
      <c r="B24" s="27" t="s">
        <v>27</v>
      </c>
      <c r="C24" s="28">
        <v>95832</v>
      </c>
      <c r="D24" s="29">
        <v>482</v>
      </c>
      <c r="E24" s="29">
        <v>5</v>
      </c>
    </row>
    <row r="25" spans="1:5" x14ac:dyDescent="0.3">
      <c r="A25" s="27" t="s">
        <v>5</v>
      </c>
      <c r="B25" s="27" t="s">
        <v>28</v>
      </c>
      <c r="C25" s="28">
        <v>21635</v>
      </c>
      <c r="D25" s="29">
        <v>85</v>
      </c>
      <c r="E25" s="29">
        <v>3.9</v>
      </c>
    </row>
    <row r="26" spans="1:5" x14ac:dyDescent="0.3">
      <c r="A26" s="27" t="s">
        <v>5</v>
      </c>
      <c r="B26" s="27" t="s">
        <v>29</v>
      </c>
      <c r="C26" s="28">
        <v>25444</v>
      </c>
      <c r="D26" s="29">
        <v>143</v>
      </c>
      <c r="E26" s="29">
        <v>5.6</v>
      </c>
    </row>
    <row r="27" spans="1:5" x14ac:dyDescent="0.3">
      <c r="A27" s="27" t="s">
        <v>5</v>
      </c>
      <c r="B27" s="27" t="s">
        <v>31</v>
      </c>
      <c r="C27" s="28">
        <v>11479</v>
      </c>
      <c r="D27" s="29">
        <v>40</v>
      </c>
      <c r="E27" s="29">
        <v>3.5</v>
      </c>
    </row>
    <row r="28" spans="1:5" x14ac:dyDescent="0.3">
      <c r="A28" s="27" t="s">
        <v>5</v>
      </c>
      <c r="B28" s="27" t="s">
        <v>32</v>
      </c>
      <c r="C28" s="28">
        <v>16320</v>
      </c>
      <c r="D28" s="29">
        <v>72</v>
      </c>
      <c r="E28" s="29">
        <v>4.4000000000000004</v>
      </c>
    </row>
    <row r="29" spans="1:5" x14ac:dyDescent="0.3">
      <c r="A29" s="27" t="s">
        <v>5</v>
      </c>
      <c r="B29" s="27" t="s">
        <v>33</v>
      </c>
      <c r="C29" s="28">
        <v>27992</v>
      </c>
      <c r="D29" s="29">
        <v>214</v>
      </c>
      <c r="E29" s="29">
        <v>7.7</v>
      </c>
    </row>
    <row r="30" spans="1:5" x14ac:dyDescent="0.3">
      <c r="A30" s="27" t="s">
        <v>5</v>
      </c>
      <c r="B30" s="27" t="s">
        <v>34</v>
      </c>
      <c r="C30" s="28">
        <v>7667</v>
      </c>
      <c r="D30" s="29">
        <v>58</v>
      </c>
      <c r="E30" s="29">
        <v>7.6</v>
      </c>
    </row>
    <row r="31" spans="1:5" x14ac:dyDescent="0.3">
      <c r="A31" s="27" t="s">
        <v>5</v>
      </c>
      <c r="B31" s="27" t="s">
        <v>35</v>
      </c>
      <c r="C31" s="28">
        <v>4150</v>
      </c>
      <c r="D31" s="29">
        <v>34</v>
      </c>
      <c r="E31" s="29">
        <v>8.1999999999999993</v>
      </c>
    </row>
    <row r="32" spans="1:5" x14ac:dyDescent="0.3">
      <c r="A32" s="27" t="s">
        <v>5</v>
      </c>
      <c r="B32" s="27" t="s">
        <v>39</v>
      </c>
      <c r="C32" s="28">
        <v>9324</v>
      </c>
      <c r="D32" s="29">
        <v>58</v>
      </c>
      <c r="E32" s="29">
        <v>6.2</v>
      </c>
    </row>
    <row r="33" spans="1:5" x14ac:dyDescent="0.3">
      <c r="A33" s="27" t="s">
        <v>5</v>
      </c>
      <c r="B33" s="27" t="s">
        <v>40</v>
      </c>
      <c r="C33" s="28">
        <v>14863</v>
      </c>
      <c r="D33" s="29">
        <v>77</v>
      </c>
      <c r="E33" s="29">
        <v>5.2</v>
      </c>
    </row>
    <row r="34" spans="1:5" x14ac:dyDescent="0.3">
      <c r="A34" s="27" t="s">
        <v>5</v>
      </c>
      <c r="B34" s="27" t="s">
        <v>42</v>
      </c>
      <c r="C34" s="28">
        <v>8541</v>
      </c>
      <c r="D34" s="29">
        <v>52</v>
      </c>
      <c r="E34" s="29">
        <v>6.1</v>
      </c>
    </row>
    <row r="35" spans="1:5" x14ac:dyDescent="0.3">
      <c r="A35" s="27" t="s">
        <v>5</v>
      </c>
      <c r="B35" s="27" t="s">
        <v>43</v>
      </c>
      <c r="C35" s="28">
        <v>6466</v>
      </c>
      <c r="D35" s="29">
        <v>46</v>
      </c>
      <c r="E35" s="29">
        <v>7.1</v>
      </c>
    </row>
    <row r="36" spans="1:5" x14ac:dyDescent="0.3">
      <c r="A36" s="27" t="s">
        <v>5</v>
      </c>
      <c r="B36" s="27" t="s">
        <v>45</v>
      </c>
      <c r="C36" s="28">
        <v>11548</v>
      </c>
      <c r="D36" s="29">
        <v>82</v>
      </c>
      <c r="E36" s="29">
        <v>7.1</v>
      </c>
    </row>
    <row r="37" spans="1:5" x14ac:dyDescent="0.3">
      <c r="A37" s="27" t="s">
        <v>5</v>
      </c>
      <c r="B37" s="27" t="s">
        <v>46</v>
      </c>
      <c r="C37" s="28">
        <v>6200</v>
      </c>
      <c r="D37" s="29">
        <v>43</v>
      </c>
      <c r="E37" s="29">
        <v>6.9</v>
      </c>
    </row>
    <row r="38" spans="1:5" x14ac:dyDescent="0.3">
      <c r="A38" s="27" t="s">
        <v>5</v>
      </c>
      <c r="B38" s="27" t="s">
        <v>48</v>
      </c>
      <c r="C38" s="28">
        <v>2156</v>
      </c>
      <c r="D38" s="29">
        <v>35</v>
      </c>
      <c r="E38" s="29">
        <v>16.100000000000001</v>
      </c>
    </row>
    <row r="39" spans="1:5" x14ac:dyDescent="0.3">
      <c r="A39" s="27" t="s">
        <v>5</v>
      </c>
      <c r="B39" s="27" t="s">
        <v>50</v>
      </c>
      <c r="C39" s="28">
        <v>5258</v>
      </c>
      <c r="D39" s="29">
        <v>36</v>
      </c>
      <c r="E39" s="29">
        <v>6.8</v>
      </c>
    </row>
    <row r="40" spans="1:5" x14ac:dyDescent="0.3">
      <c r="A40" s="27" t="s">
        <v>5</v>
      </c>
      <c r="B40" s="27" t="s">
        <v>51</v>
      </c>
      <c r="C40" s="28">
        <v>16286</v>
      </c>
      <c r="D40" s="29">
        <v>207</v>
      </c>
      <c r="E40" s="29">
        <v>12.7</v>
      </c>
    </row>
    <row r="41" spans="1:5" x14ac:dyDescent="0.3">
      <c r="A41" s="27" t="s">
        <v>5</v>
      </c>
      <c r="B41" s="27" t="s">
        <v>52</v>
      </c>
      <c r="C41" s="28">
        <v>11171</v>
      </c>
      <c r="D41" s="29">
        <v>67</v>
      </c>
      <c r="E41" s="29">
        <v>6</v>
      </c>
    </row>
    <row r="42" spans="1:5" x14ac:dyDescent="0.3">
      <c r="A42" s="27" t="s">
        <v>5</v>
      </c>
      <c r="B42" s="27" t="s">
        <v>54</v>
      </c>
      <c r="C42" s="28">
        <v>8113</v>
      </c>
      <c r="D42" s="29">
        <v>64</v>
      </c>
      <c r="E42" s="29">
        <v>7.8</v>
      </c>
    </row>
    <row r="43" spans="1:5" x14ac:dyDescent="0.3">
      <c r="A43" s="27" t="s">
        <v>5</v>
      </c>
      <c r="B43" s="27" t="s">
        <v>55</v>
      </c>
      <c r="C43" s="28">
        <v>10725</v>
      </c>
      <c r="D43" s="29">
        <v>43</v>
      </c>
      <c r="E43" s="29">
        <v>4</v>
      </c>
    </row>
    <row r="44" spans="1:5" x14ac:dyDescent="0.3">
      <c r="A44" s="27" t="s">
        <v>5</v>
      </c>
      <c r="B44" s="27" t="s">
        <v>56</v>
      </c>
      <c r="C44" s="28">
        <v>7788</v>
      </c>
      <c r="D44" s="29">
        <v>51</v>
      </c>
      <c r="E44" s="29">
        <v>6.6</v>
      </c>
    </row>
    <row r="45" spans="1:5" x14ac:dyDescent="0.3">
      <c r="A45" s="31" t="str">
        <f>CONCATENATE("Total (",RIGHT(Índice!$A$4,2),")")</f>
        <v>Total (RO)</v>
      </c>
      <c r="B45" s="31"/>
      <c r="C45" s="32">
        <f>SUM(C5:C44)</f>
        <v>1478268</v>
      </c>
      <c r="D45" s="32">
        <f>SUM(D5:D44)</f>
        <v>15691</v>
      </c>
      <c r="E45" s="33">
        <f>D45/(C45/1000)</f>
        <v>10.614448800894019</v>
      </c>
    </row>
    <row r="46" spans="1:5" x14ac:dyDescent="0.3">
      <c r="A46" s="34"/>
      <c r="B46" s="34"/>
      <c r="C46" s="35"/>
      <c r="D46" s="35" t="s">
        <v>95</v>
      </c>
      <c r="E46" s="36">
        <f>MIN($E$5:$E$44)</f>
        <v>3.5</v>
      </c>
    </row>
    <row r="47" spans="1:5" x14ac:dyDescent="0.3">
      <c r="A47" s="34"/>
      <c r="B47" s="34"/>
      <c r="C47" s="35"/>
      <c r="D47" s="35" t="s">
        <v>96</v>
      </c>
      <c r="E47" s="36">
        <f>MAX($E$5:$E$44)</f>
        <v>18.8</v>
      </c>
    </row>
    <row r="48" spans="1:5" x14ac:dyDescent="0.3">
      <c r="A48" s="37" t="s">
        <v>97</v>
      </c>
      <c r="B48" s="37"/>
      <c r="C48" s="38">
        <v>183235815</v>
      </c>
      <c r="D48" s="38">
        <v>1451495</v>
      </c>
      <c r="E48" s="39">
        <v>7.9214590226261166</v>
      </c>
    </row>
    <row r="49" spans="1:5" x14ac:dyDescent="0.3">
      <c r="A49" s="37"/>
      <c r="B49" s="37"/>
      <c r="C49" s="38"/>
      <c r="D49" s="38" t="s">
        <v>95</v>
      </c>
      <c r="E49" s="39">
        <v>0</v>
      </c>
    </row>
    <row r="50" spans="1:5" x14ac:dyDescent="0.3">
      <c r="A50" s="40"/>
      <c r="B50" s="40"/>
      <c r="C50" s="41"/>
      <c r="D50" s="41" t="s">
        <v>96</v>
      </c>
      <c r="E50" s="42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17"/>
  <sheetViews>
    <sheetView zoomScaleNormal="100" workbookViewId="0">
      <pane ySplit="4" topLeftCell="A5" activePane="bottomLeft" state="frozen"/>
      <selection pane="bottomLeft" activeCell="A18" sqref="A18:XFD459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84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58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59</v>
      </c>
      <c r="C5" s="25">
        <v>205884</v>
      </c>
      <c r="D5" s="25">
        <v>1429</v>
      </c>
      <c r="E5" s="26">
        <v>6.9</v>
      </c>
    </row>
    <row r="6" spans="1:5" x14ac:dyDescent="0.3">
      <c r="A6" s="27" t="s">
        <v>5</v>
      </c>
      <c r="B6" s="27" t="s">
        <v>60</v>
      </c>
      <c r="C6" s="28">
        <v>163014</v>
      </c>
      <c r="D6" s="28">
        <v>2013</v>
      </c>
      <c r="E6" s="29">
        <v>12.3</v>
      </c>
    </row>
    <row r="7" spans="1:5" x14ac:dyDescent="0.3">
      <c r="A7" s="27" t="s">
        <v>5</v>
      </c>
      <c r="B7" s="27" t="s">
        <v>61</v>
      </c>
      <c r="C7" s="28">
        <v>283756</v>
      </c>
      <c r="D7" s="28">
        <v>1459</v>
      </c>
      <c r="E7" s="29">
        <v>5.0999999999999996</v>
      </c>
    </row>
    <row r="8" spans="1:5" x14ac:dyDescent="0.3">
      <c r="A8" s="27" t="s">
        <v>5</v>
      </c>
      <c r="B8" s="27" t="s">
        <v>62</v>
      </c>
      <c r="C8" s="28">
        <v>533784</v>
      </c>
      <c r="D8" s="28">
        <v>9079</v>
      </c>
      <c r="E8" s="29">
        <v>17</v>
      </c>
    </row>
    <row r="9" spans="1:5" x14ac:dyDescent="0.3">
      <c r="A9" s="27" t="s">
        <v>5</v>
      </c>
      <c r="B9" s="27" t="s">
        <v>63</v>
      </c>
      <c r="C9" s="28">
        <v>120145</v>
      </c>
      <c r="D9" s="29">
        <v>580</v>
      </c>
      <c r="E9" s="29">
        <v>4.8</v>
      </c>
    </row>
    <row r="10" spans="1:5" x14ac:dyDescent="0.3">
      <c r="A10" s="27" t="s">
        <v>5</v>
      </c>
      <c r="B10" s="27" t="s">
        <v>64</v>
      </c>
      <c r="C10" s="28">
        <v>144228</v>
      </c>
      <c r="D10" s="29">
        <v>858</v>
      </c>
      <c r="E10" s="29">
        <v>5.9</v>
      </c>
    </row>
    <row r="11" spans="1:5" x14ac:dyDescent="0.3">
      <c r="A11" s="27" t="s">
        <v>5</v>
      </c>
      <c r="B11" s="27" t="s">
        <v>65</v>
      </c>
      <c r="C11" s="28">
        <v>27457</v>
      </c>
      <c r="D11" s="29">
        <v>274</v>
      </c>
      <c r="E11" s="29">
        <v>10</v>
      </c>
    </row>
    <row r="12" spans="1:5" x14ac:dyDescent="0.3">
      <c r="A12" s="31" t="str">
        <f>CONCATENATE("Total (",RIGHT(Índice!$A$4,2),")")</f>
        <v>Total (RO)</v>
      </c>
      <c r="B12" s="31"/>
      <c r="C12" s="32">
        <f>SUM(C5:C11)</f>
        <v>1478268</v>
      </c>
      <c r="D12" s="32">
        <f>SUM(D5:D11)</f>
        <v>15692</v>
      </c>
      <c r="E12" s="33">
        <f>D12/(C12/1000)</f>
        <v>10.615125268219295</v>
      </c>
    </row>
    <row r="13" spans="1:5" x14ac:dyDescent="0.3">
      <c r="A13" s="34"/>
      <c r="B13" s="34"/>
      <c r="C13" s="35"/>
      <c r="D13" s="35" t="s">
        <v>95</v>
      </c>
      <c r="E13" s="36">
        <f>MIN($E$5:$E$11)</f>
        <v>4.8</v>
      </c>
    </row>
    <row r="14" spans="1:5" x14ac:dyDescent="0.3">
      <c r="A14" s="34"/>
      <c r="B14" s="34"/>
      <c r="C14" s="35"/>
      <c r="D14" s="35" t="s">
        <v>96</v>
      </c>
      <c r="E14" s="36">
        <f>MAX($E$5:$E$11)</f>
        <v>17</v>
      </c>
    </row>
    <row r="15" spans="1:5" x14ac:dyDescent="0.3">
      <c r="A15" s="37" t="s">
        <v>97</v>
      </c>
      <c r="B15" s="37"/>
      <c r="C15" s="38">
        <v>183235815</v>
      </c>
      <c r="D15" s="38">
        <v>1451472</v>
      </c>
      <c r="E15" s="39">
        <v>7.9213335013135939</v>
      </c>
    </row>
    <row r="16" spans="1:5" x14ac:dyDescent="0.3">
      <c r="A16" s="37"/>
      <c r="B16" s="37"/>
      <c r="C16" s="38"/>
      <c r="D16" s="38" t="s">
        <v>95</v>
      </c>
      <c r="E16" s="39">
        <v>1.3</v>
      </c>
    </row>
    <row r="17" spans="1:5" x14ac:dyDescent="0.3">
      <c r="A17" s="40"/>
      <c r="B17" s="40"/>
      <c r="C17" s="41"/>
      <c r="D17" s="41" t="s">
        <v>96</v>
      </c>
      <c r="E17" s="42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20"/>
  <sheetViews>
    <sheetView workbookViewId="0">
      <pane ySplit="4" topLeftCell="A5" activePane="bottomLeft" state="frozen"/>
      <selection pane="bottomLeft" activeCell="A21" sqref="A21:XFD2627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85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96833</v>
      </c>
      <c r="D5" s="26">
        <v>218</v>
      </c>
      <c r="E5" s="26">
        <v>2.2999999999999998</v>
      </c>
    </row>
    <row r="6" spans="1:5" x14ac:dyDescent="0.3">
      <c r="A6" s="27" t="s">
        <v>5</v>
      </c>
      <c r="B6" s="27" t="s">
        <v>9</v>
      </c>
      <c r="C6" s="28">
        <v>86895</v>
      </c>
      <c r="D6" s="29">
        <v>663</v>
      </c>
      <c r="E6" s="29">
        <v>7.6</v>
      </c>
    </row>
    <row r="7" spans="1:5" x14ac:dyDescent="0.3">
      <c r="A7" s="27" t="s">
        <v>5</v>
      </c>
      <c r="B7" s="27" t="s">
        <v>17</v>
      </c>
      <c r="C7" s="28">
        <v>124333</v>
      </c>
      <c r="D7" s="29">
        <v>55</v>
      </c>
      <c r="E7" s="29">
        <v>0.4</v>
      </c>
    </row>
    <row r="8" spans="1:5" x14ac:dyDescent="0.3">
      <c r="A8" s="27" t="s">
        <v>5</v>
      </c>
      <c r="B8" s="27" t="s">
        <v>18</v>
      </c>
      <c r="C8" s="28">
        <v>30707</v>
      </c>
      <c r="D8" s="29">
        <v>28</v>
      </c>
      <c r="E8" s="29">
        <v>0.9</v>
      </c>
    </row>
    <row r="9" spans="1:5" x14ac:dyDescent="0.3">
      <c r="A9" s="27" t="s">
        <v>5</v>
      </c>
      <c r="B9" s="27" t="s">
        <v>22</v>
      </c>
      <c r="C9" s="28">
        <v>460413</v>
      </c>
      <c r="D9" s="29">
        <v>855</v>
      </c>
      <c r="E9" s="29">
        <v>1.9</v>
      </c>
    </row>
    <row r="10" spans="1:5" x14ac:dyDescent="0.3">
      <c r="A10" s="27" t="s">
        <v>5</v>
      </c>
      <c r="B10" s="27" t="s">
        <v>25</v>
      </c>
      <c r="C10" s="28">
        <v>56406</v>
      </c>
      <c r="D10" s="29">
        <v>65</v>
      </c>
      <c r="E10" s="29">
        <v>1.2</v>
      </c>
    </row>
    <row r="11" spans="1:5" x14ac:dyDescent="0.3">
      <c r="A11" s="27" t="s">
        <v>5</v>
      </c>
      <c r="B11" s="27" t="s">
        <v>27</v>
      </c>
      <c r="C11" s="28">
        <v>95832</v>
      </c>
      <c r="D11" s="29">
        <v>111</v>
      </c>
      <c r="E11" s="29">
        <v>1.2</v>
      </c>
    </row>
    <row r="12" spans="1:5" x14ac:dyDescent="0.3">
      <c r="A12" s="27" t="s">
        <v>5</v>
      </c>
      <c r="B12" s="27" t="s">
        <v>33</v>
      </c>
      <c r="C12" s="28">
        <v>27992</v>
      </c>
      <c r="D12" s="29">
        <v>16</v>
      </c>
      <c r="E12" s="29">
        <v>0.6</v>
      </c>
    </row>
    <row r="13" spans="1:5" x14ac:dyDescent="0.3">
      <c r="A13" s="27" t="s">
        <v>5</v>
      </c>
      <c r="B13" s="27" t="s">
        <v>36</v>
      </c>
      <c r="C13" s="28">
        <v>8844</v>
      </c>
      <c r="D13" s="29">
        <v>21</v>
      </c>
      <c r="E13" s="29">
        <v>2.4</v>
      </c>
    </row>
    <row r="14" spans="1:5" x14ac:dyDescent="0.3">
      <c r="A14" s="27" t="s">
        <v>5</v>
      </c>
      <c r="B14" s="27" t="s">
        <v>40</v>
      </c>
      <c r="C14" s="28">
        <v>14863</v>
      </c>
      <c r="D14" s="29">
        <v>17</v>
      </c>
      <c r="E14" s="29">
        <v>1.1000000000000001</v>
      </c>
    </row>
    <row r="15" spans="1:5" x14ac:dyDescent="0.3">
      <c r="A15" s="31" t="str">
        <f>CONCATENATE("Total (",RIGHT(Índice!$A$4,2),")")</f>
        <v>Total (RO)</v>
      </c>
      <c r="B15" s="31"/>
      <c r="C15" s="32">
        <f>SUM(C5:C14)</f>
        <v>1003118</v>
      </c>
      <c r="D15" s="32">
        <f>SUM(D5:D14)</f>
        <v>2049</v>
      </c>
      <c r="E15" s="33">
        <f>D15/(C15/1000)</f>
        <v>2.0426310763040836</v>
      </c>
    </row>
    <row r="16" spans="1:5" x14ac:dyDescent="0.3">
      <c r="A16" s="34"/>
      <c r="B16" s="34"/>
      <c r="C16" s="35"/>
      <c r="D16" s="35" t="s">
        <v>95</v>
      </c>
      <c r="E16" s="36">
        <f>MIN($E$5:$E$14)</f>
        <v>0.4</v>
      </c>
    </row>
    <row r="17" spans="1:5" x14ac:dyDescent="0.3">
      <c r="A17" s="34"/>
      <c r="B17" s="34"/>
      <c r="C17" s="35"/>
      <c r="D17" s="35" t="s">
        <v>96</v>
      </c>
      <c r="E17" s="36">
        <f>MAX($E$5:$E$14)</f>
        <v>7.6</v>
      </c>
    </row>
    <row r="18" spans="1:5" x14ac:dyDescent="0.3">
      <c r="A18" s="37" t="s">
        <v>97</v>
      </c>
      <c r="B18" s="37"/>
      <c r="C18" s="38">
        <v>174851838</v>
      </c>
      <c r="D18" s="38">
        <v>221599</v>
      </c>
      <c r="E18" s="39">
        <v>1.2673529917369242</v>
      </c>
    </row>
    <row r="19" spans="1:5" x14ac:dyDescent="0.3">
      <c r="A19" s="37"/>
      <c r="B19" s="37"/>
      <c r="C19" s="38"/>
      <c r="D19" s="38" t="s">
        <v>95</v>
      </c>
      <c r="E19" s="39">
        <v>0</v>
      </c>
    </row>
    <row r="20" spans="1:5" x14ac:dyDescent="0.3">
      <c r="A20" s="40"/>
      <c r="B20" s="40"/>
      <c r="C20" s="41"/>
      <c r="D20" s="41" t="s">
        <v>96</v>
      </c>
      <c r="E20" s="42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16"/>
  <sheetViews>
    <sheetView workbookViewId="0">
      <pane ySplit="4" topLeftCell="A5" activePane="bottomLeft" state="frozen"/>
      <selection pane="bottomLeft" activeCell="A17" sqref="A17:XFD44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86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58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59</v>
      </c>
      <c r="C5" s="25">
        <v>179239</v>
      </c>
      <c r="D5" s="26">
        <v>300</v>
      </c>
      <c r="E5" s="26">
        <v>1.7</v>
      </c>
    </row>
    <row r="6" spans="1:5" x14ac:dyDescent="0.3">
      <c r="A6" s="27" t="s">
        <v>5</v>
      </c>
      <c r="B6" s="27" t="s">
        <v>60</v>
      </c>
      <c r="C6" s="28">
        <v>86895</v>
      </c>
      <c r="D6" s="29">
        <v>663</v>
      </c>
      <c r="E6" s="29">
        <v>7.6</v>
      </c>
    </row>
    <row r="7" spans="1:5" x14ac:dyDescent="0.3">
      <c r="A7" s="27" t="s">
        <v>5</v>
      </c>
      <c r="B7" s="27" t="s">
        <v>61</v>
      </c>
      <c r="C7" s="28">
        <v>124333</v>
      </c>
      <c r="D7" s="29">
        <v>55</v>
      </c>
      <c r="E7" s="29">
        <v>0.4</v>
      </c>
    </row>
    <row r="8" spans="1:5" x14ac:dyDescent="0.3">
      <c r="A8" s="27" t="s">
        <v>5</v>
      </c>
      <c r="B8" s="27" t="s">
        <v>62</v>
      </c>
      <c r="C8" s="28">
        <v>460413</v>
      </c>
      <c r="D8" s="29">
        <v>855</v>
      </c>
      <c r="E8" s="29">
        <v>1.9</v>
      </c>
    </row>
    <row r="9" spans="1:5" x14ac:dyDescent="0.3">
      <c r="A9" s="27" t="s">
        <v>5</v>
      </c>
      <c r="B9" s="27" t="s">
        <v>63</v>
      </c>
      <c r="C9" s="28">
        <v>56406</v>
      </c>
      <c r="D9" s="29">
        <v>65</v>
      </c>
      <c r="E9" s="29">
        <v>1.2</v>
      </c>
    </row>
    <row r="10" spans="1:5" x14ac:dyDescent="0.3">
      <c r="A10" s="27" t="s">
        <v>5</v>
      </c>
      <c r="B10" s="27" t="s">
        <v>64</v>
      </c>
      <c r="C10" s="28">
        <v>95832</v>
      </c>
      <c r="D10" s="29">
        <v>111</v>
      </c>
      <c r="E10" s="29">
        <v>1.2</v>
      </c>
    </row>
    <row r="11" spans="1:5" x14ac:dyDescent="0.3">
      <c r="A11" s="31" t="str">
        <f>CONCATENATE("Total (",RIGHT(Índice!$A$4,2),")")</f>
        <v>Total (RO)</v>
      </c>
      <c r="B11" s="31"/>
      <c r="C11" s="32">
        <f>SUM(C5:C10)</f>
        <v>1003118</v>
      </c>
      <c r="D11" s="32">
        <f>SUM(D5:D10)</f>
        <v>2049</v>
      </c>
      <c r="E11" s="33">
        <f>D11/(C11/1000)</f>
        <v>2.0426310763040836</v>
      </c>
    </row>
    <row r="12" spans="1:5" x14ac:dyDescent="0.3">
      <c r="A12" s="34"/>
      <c r="B12" s="34"/>
      <c r="C12" s="35"/>
      <c r="D12" s="35" t="s">
        <v>95</v>
      </c>
      <c r="E12" s="36">
        <f>MIN($E$5:$E$10)</f>
        <v>0.4</v>
      </c>
    </row>
    <row r="13" spans="1:5" x14ac:dyDescent="0.3">
      <c r="A13" s="34"/>
      <c r="B13" s="34"/>
      <c r="C13" s="35"/>
      <c r="D13" s="35" t="s">
        <v>96</v>
      </c>
      <c r="E13" s="36">
        <f>MAX($E$5:$E$10)</f>
        <v>7.6</v>
      </c>
    </row>
    <row r="14" spans="1:5" x14ac:dyDescent="0.3">
      <c r="A14" s="37" t="s">
        <v>97</v>
      </c>
      <c r="B14" s="37"/>
      <c r="C14" s="38">
        <v>174851838</v>
      </c>
      <c r="D14" s="38">
        <v>221499</v>
      </c>
      <c r="E14" s="39">
        <v>1.2667810789612632</v>
      </c>
    </row>
    <row r="15" spans="1:5" x14ac:dyDescent="0.3">
      <c r="A15" s="37"/>
      <c r="B15" s="37"/>
      <c r="C15" s="38"/>
      <c r="D15" s="38" t="s">
        <v>95</v>
      </c>
      <c r="E15" s="39">
        <v>0</v>
      </c>
    </row>
    <row r="16" spans="1:5" x14ac:dyDescent="0.3">
      <c r="A16" s="40"/>
      <c r="B16" s="40"/>
      <c r="C16" s="41"/>
      <c r="D16" s="41" t="s">
        <v>96</v>
      </c>
      <c r="E16" s="42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3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87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96833</v>
      </c>
      <c r="D5" s="26">
        <v>136</v>
      </c>
      <c r="E5" s="26">
        <v>1.4</v>
      </c>
    </row>
    <row r="6" spans="1:5" x14ac:dyDescent="0.3">
      <c r="A6" s="27" t="s">
        <v>5</v>
      </c>
      <c r="B6" s="27" t="s">
        <v>9</v>
      </c>
      <c r="C6" s="28">
        <v>86895</v>
      </c>
      <c r="D6" s="29">
        <v>172</v>
      </c>
      <c r="E6" s="29">
        <v>2</v>
      </c>
    </row>
    <row r="7" spans="1:5" x14ac:dyDescent="0.3">
      <c r="A7" s="27" t="s">
        <v>5</v>
      </c>
      <c r="B7" s="27" t="s">
        <v>10</v>
      </c>
      <c r="C7" s="28">
        <v>15890</v>
      </c>
      <c r="D7" s="29">
        <v>10</v>
      </c>
      <c r="E7" s="29">
        <v>0.6</v>
      </c>
    </row>
    <row r="8" spans="1:5" x14ac:dyDescent="0.3">
      <c r="A8" s="27" t="s">
        <v>5</v>
      </c>
      <c r="B8" s="27" t="s">
        <v>11</v>
      </c>
      <c r="C8" s="28">
        <v>15663</v>
      </c>
      <c r="D8" s="29">
        <v>9</v>
      </c>
      <c r="E8" s="29">
        <v>0.6</v>
      </c>
    </row>
    <row r="9" spans="1:5" x14ac:dyDescent="0.3">
      <c r="A9" s="27" t="s">
        <v>5</v>
      </c>
      <c r="B9" s="27" t="s">
        <v>14</v>
      </c>
      <c r="C9" s="28">
        <v>29397</v>
      </c>
      <c r="D9" s="29">
        <v>17</v>
      </c>
      <c r="E9" s="29">
        <v>0.6</v>
      </c>
    </row>
    <row r="10" spans="1:5" x14ac:dyDescent="0.3">
      <c r="A10" s="27" t="s">
        <v>5</v>
      </c>
      <c r="B10" s="27" t="s">
        <v>15</v>
      </c>
      <c r="C10" s="28">
        <v>39386</v>
      </c>
      <c r="D10" s="29">
        <v>3</v>
      </c>
      <c r="E10" s="29">
        <v>0.1</v>
      </c>
    </row>
    <row r="11" spans="1:5" x14ac:dyDescent="0.3">
      <c r="A11" s="27" t="s">
        <v>5</v>
      </c>
      <c r="B11" s="27" t="s">
        <v>16</v>
      </c>
      <c r="C11" s="28">
        <v>50591</v>
      </c>
      <c r="D11" s="29">
        <v>54</v>
      </c>
      <c r="E11" s="29">
        <v>1.1000000000000001</v>
      </c>
    </row>
    <row r="12" spans="1:5" x14ac:dyDescent="0.3">
      <c r="A12" s="27" t="s">
        <v>5</v>
      </c>
      <c r="B12" s="27" t="s">
        <v>17</v>
      </c>
      <c r="C12" s="28">
        <v>124333</v>
      </c>
      <c r="D12" s="29">
        <v>238</v>
      </c>
      <c r="E12" s="29">
        <v>1.9</v>
      </c>
    </row>
    <row r="13" spans="1:5" x14ac:dyDescent="0.3">
      <c r="A13" s="27" t="s">
        <v>5</v>
      </c>
      <c r="B13" s="27" t="s">
        <v>18</v>
      </c>
      <c r="C13" s="28">
        <v>30707</v>
      </c>
      <c r="D13" s="29">
        <v>17</v>
      </c>
      <c r="E13" s="29">
        <v>0.5</v>
      </c>
    </row>
    <row r="14" spans="1:5" x14ac:dyDescent="0.3">
      <c r="A14" s="27" t="s">
        <v>5</v>
      </c>
      <c r="B14" s="27" t="s">
        <v>20</v>
      </c>
      <c r="C14" s="28">
        <v>35044</v>
      </c>
      <c r="D14" s="29">
        <v>23</v>
      </c>
      <c r="E14" s="29">
        <v>0.7</v>
      </c>
    </row>
    <row r="15" spans="1:5" x14ac:dyDescent="0.3">
      <c r="A15" s="27" t="s">
        <v>5</v>
      </c>
      <c r="B15" s="27" t="s">
        <v>21</v>
      </c>
      <c r="C15" s="28">
        <v>34998</v>
      </c>
      <c r="D15" s="29">
        <v>34</v>
      </c>
      <c r="E15" s="29">
        <v>1</v>
      </c>
    </row>
    <row r="16" spans="1:5" x14ac:dyDescent="0.3">
      <c r="A16" s="27" t="s">
        <v>5</v>
      </c>
      <c r="B16" s="27" t="s">
        <v>22</v>
      </c>
      <c r="C16" s="28">
        <v>460413</v>
      </c>
      <c r="D16" s="29">
        <v>838</v>
      </c>
      <c r="E16" s="29">
        <v>1.8</v>
      </c>
    </row>
    <row r="17" spans="1:5" x14ac:dyDescent="0.3">
      <c r="A17" s="27" t="s">
        <v>5</v>
      </c>
      <c r="B17" s="27" t="s">
        <v>23</v>
      </c>
      <c r="C17" s="28">
        <v>19327</v>
      </c>
      <c r="D17" s="29">
        <v>1</v>
      </c>
      <c r="E17" s="29">
        <v>0.1</v>
      </c>
    </row>
    <row r="18" spans="1:5" x14ac:dyDescent="0.3">
      <c r="A18" s="27" t="s">
        <v>5</v>
      </c>
      <c r="B18" s="27" t="s">
        <v>25</v>
      </c>
      <c r="C18" s="28">
        <v>56406</v>
      </c>
      <c r="D18" s="29">
        <v>70</v>
      </c>
      <c r="E18" s="29">
        <v>1.2</v>
      </c>
    </row>
    <row r="19" spans="1:5" x14ac:dyDescent="0.3">
      <c r="A19" s="27" t="s">
        <v>5</v>
      </c>
      <c r="B19" s="27" t="s">
        <v>27</v>
      </c>
      <c r="C19" s="28">
        <v>95832</v>
      </c>
      <c r="D19" s="29">
        <v>252</v>
      </c>
      <c r="E19" s="29">
        <v>2.6</v>
      </c>
    </row>
    <row r="20" spans="1:5" x14ac:dyDescent="0.3">
      <c r="A20" s="27" t="s">
        <v>5</v>
      </c>
      <c r="B20" s="27" t="s">
        <v>28</v>
      </c>
      <c r="C20" s="28">
        <v>21635</v>
      </c>
      <c r="D20" s="29">
        <v>1</v>
      </c>
      <c r="E20" s="29">
        <v>0.1</v>
      </c>
    </row>
    <row r="21" spans="1:5" x14ac:dyDescent="0.3">
      <c r="A21" s="27" t="s">
        <v>5</v>
      </c>
      <c r="B21" s="27" t="s">
        <v>29</v>
      </c>
      <c r="C21" s="28">
        <v>25444</v>
      </c>
      <c r="D21" s="29">
        <v>3</v>
      </c>
      <c r="E21" s="29">
        <v>0.1</v>
      </c>
    </row>
    <row r="22" spans="1:5" x14ac:dyDescent="0.3">
      <c r="A22" s="27" t="s">
        <v>5</v>
      </c>
      <c r="B22" s="27" t="s">
        <v>30</v>
      </c>
      <c r="C22" s="28">
        <v>13117</v>
      </c>
      <c r="D22" s="29">
        <v>7</v>
      </c>
      <c r="E22" s="29">
        <v>0.6</v>
      </c>
    </row>
    <row r="23" spans="1:5" x14ac:dyDescent="0.3">
      <c r="A23" s="27" t="s">
        <v>5</v>
      </c>
      <c r="B23" s="27" t="s">
        <v>33</v>
      </c>
      <c r="C23" s="28">
        <v>27992</v>
      </c>
      <c r="D23" s="29">
        <v>7</v>
      </c>
      <c r="E23" s="29">
        <v>0.3</v>
      </c>
    </row>
    <row r="24" spans="1:5" x14ac:dyDescent="0.3">
      <c r="A24" s="27" t="s">
        <v>5</v>
      </c>
      <c r="B24" s="27" t="s">
        <v>39</v>
      </c>
      <c r="C24" s="28">
        <v>9324</v>
      </c>
      <c r="D24" s="29">
        <v>2</v>
      </c>
      <c r="E24" s="29">
        <v>0.2</v>
      </c>
    </row>
    <row r="25" spans="1:5" x14ac:dyDescent="0.3">
      <c r="A25" s="27" t="s">
        <v>5</v>
      </c>
      <c r="B25" s="27" t="s">
        <v>42</v>
      </c>
      <c r="C25" s="28">
        <v>8541</v>
      </c>
      <c r="D25" s="29">
        <v>2</v>
      </c>
      <c r="E25" s="29">
        <v>0.2</v>
      </c>
    </row>
    <row r="26" spans="1:5" x14ac:dyDescent="0.3">
      <c r="A26" s="27" t="s">
        <v>5</v>
      </c>
      <c r="B26" s="27" t="s">
        <v>45</v>
      </c>
      <c r="C26" s="28">
        <v>11548</v>
      </c>
      <c r="D26" s="29">
        <v>9</v>
      </c>
      <c r="E26" s="29">
        <v>0.8</v>
      </c>
    </row>
    <row r="27" spans="1:5" x14ac:dyDescent="0.3">
      <c r="A27" s="27" t="s">
        <v>5</v>
      </c>
      <c r="B27" s="27" t="s">
        <v>48</v>
      </c>
      <c r="C27" s="28">
        <v>2156</v>
      </c>
      <c r="D27" s="29">
        <v>2</v>
      </c>
      <c r="E27" s="29">
        <v>0.7</v>
      </c>
    </row>
    <row r="28" spans="1:5" x14ac:dyDescent="0.3">
      <c r="A28" s="27" t="s">
        <v>5</v>
      </c>
      <c r="B28" s="27" t="s">
        <v>51</v>
      </c>
      <c r="C28" s="28">
        <v>16286</v>
      </c>
      <c r="D28" s="29">
        <v>3</v>
      </c>
      <c r="E28" s="29">
        <v>0.2</v>
      </c>
    </row>
    <row r="29" spans="1:5" x14ac:dyDescent="0.3">
      <c r="A29" s="31" t="str">
        <f>CONCATENATE("Total (",RIGHT(Índice!$A$4,2),")")</f>
        <v>Total (RO)</v>
      </c>
      <c r="B29" s="31"/>
      <c r="C29" s="32">
        <f>SUM(C5:C28)</f>
        <v>1327758</v>
      </c>
      <c r="D29" s="32">
        <f>SUM(D5:D28)</f>
        <v>1910</v>
      </c>
      <c r="E29" s="33">
        <f>D29/(C29/1000)</f>
        <v>1.4385151511043428</v>
      </c>
    </row>
    <row r="30" spans="1:5" x14ac:dyDescent="0.3">
      <c r="A30" s="34"/>
      <c r="B30" s="34"/>
      <c r="C30" s="35"/>
      <c r="D30" s="35" t="s">
        <v>95</v>
      </c>
      <c r="E30" s="36">
        <f>MIN($E$5:$E$28)</f>
        <v>0.1</v>
      </c>
    </row>
    <row r="31" spans="1:5" x14ac:dyDescent="0.3">
      <c r="A31" s="34"/>
      <c r="B31" s="34"/>
      <c r="C31" s="35"/>
      <c r="D31" s="35" t="s">
        <v>96</v>
      </c>
      <c r="E31" s="36">
        <f>MAX($E$5:$E$28)</f>
        <v>2.6</v>
      </c>
    </row>
    <row r="32" spans="1:5" x14ac:dyDescent="0.3">
      <c r="A32" s="37" t="s">
        <v>97</v>
      </c>
      <c r="B32" s="37"/>
      <c r="C32" s="38">
        <v>186079258</v>
      </c>
      <c r="D32" s="38">
        <v>211852</v>
      </c>
      <c r="E32" s="39">
        <v>1.1385041098992343</v>
      </c>
    </row>
    <row r="33" spans="1:5" x14ac:dyDescent="0.3">
      <c r="A33" s="37"/>
      <c r="B33" s="37"/>
      <c r="C33" s="38"/>
      <c r="D33" s="38" t="s">
        <v>95</v>
      </c>
      <c r="E33" s="39">
        <v>0</v>
      </c>
    </row>
    <row r="34" spans="1:5" x14ac:dyDescent="0.3">
      <c r="A34" s="40"/>
      <c r="B34" s="40"/>
      <c r="C34" s="41"/>
      <c r="D34" s="41" t="s">
        <v>96</v>
      </c>
      <c r="E34" s="42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17"/>
  <sheetViews>
    <sheetView workbookViewId="0">
      <pane ySplit="4" topLeftCell="A5" activePane="bottomLeft" state="frozen"/>
      <selection pane="bottomLeft" activeCell="A1048576" sqref="A1048576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88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58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59</v>
      </c>
      <c r="C5" s="25">
        <v>167080</v>
      </c>
      <c r="D5" s="26">
        <v>169</v>
      </c>
      <c r="E5" s="26">
        <v>1</v>
      </c>
    </row>
    <row r="6" spans="1:5" x14ac:dyDescent="0.3">
      <c r="A6" s="27" t="s">
        <v>5</v>
      </c>
      <c r="B6" s="27" t="s">
        <v>60</v>
      </c>
      <c r="C6" s="28">
        <v>151290</v>
      </c>
      <c r="D6" s="29">
        <v>223</v>
      </c>
      <c r="E6" s="29">
        <v>1.5</v>
      </c>
    </row>
    <row r="7" spans="1:5" x14ac:dyDescent="0.3">
      <c r="A7" s="27" t="s">
        <v>5</v>
      </c>
      <c r="B7" s="27" t="s">
        <v>61</v>
      </c>
      <c r="C7" s="28">
        <v>264047</v>
      </c>
      <c r="D7" s="29">
        <v>325</v>
      </c>
      <c r="E7" s="29">
        <v>1.2</v>
      </c>
    </row>
    <row r="8" spans="1:5" x14ac:dyDescent="0.3">
      <c r="A8" s="27" t="s">
        <v>5</v>
      </c>
      <c r="B8" s="27" t="s">
        <v>62</v>
      </c>
      <c r="C8" s="28">
        <v>533784</v>
      </c>
      <c r="D8" s="29">
        <v>845</v>
      </c>
      <c r="E8" s="29">
        <v>1.6</v>
      </c>
    </row>
    <row r="9" spans="1:5" x14ac:dyDescent="0.3">
      <c r="A9" s="27" t="s">
        <v>5</v>
      </c>
      <c r="B9" s="27" t="s">
        <v>63</v>
      </c>
      <c r="C9" s="28">
        <v>56406</v>
      </c>
      <c r="D9" s="29">
        <v>70</v>
      </c>
      <c r="E9" s="29">
        <v>1.2</v>
      </c>
    </row>
    <row r="10" spans="1:5" x14ac:dyDescent="0.3">
      <c r="A10" s="27" t="s">
        <v>5</v>
      </c>
      <c r="B10" s="27" t="s">
        <v>64</v>
      </c>
      <c r="C10" s="28">
        <v>138865</v>
      </c>
      <c r="D10" s="29">
        <v>274</v>
      </c>
      <c r="E10" s="29">
        <v>2</v>
      </c>
    </row>
    <row r="11" spans="1:5" x14ac:dyDescent="0.3">
      <c r="A11" s="27" t="s">
        <v>5</v>
      </c>
      <c r="B11" s="27" t="s">
        <v>65</v>
      </c>
      <c r="C11" s="28">
        <v>16286</v>
      </c>
      <c r="D11" s="29">
        <v>3</v>
      </c>
      <c r="E11" s="29">
        <v>0.2</v>
      </c>
    </row>
    <row r="12" spans="1:5" x14ac:dyDescent="0.3">
      <c r="A12" s="31" t="str">
        <f>CONCATENATE("Total (",RIGHT(Índice!$A$4,2),")")</f>
        <v>Total (RO)</v>
      </c>
      <c r="B12" s="31"/>
      <c r="C12" s="32">
        <f>SUM(C5:C11)</f>
        <v>1327758</v>
      </c>
      <c r="D12" s="32">
        <f>SUM(D5:D11)</f>
        <v>1909</v>
      </c>
      <c r="E12" s="33">
        <f>D12/(C12/1000)</f>
        <v>1.4377620018105708</v>
      </c>
    </row>
    <row r="13" spans="1:5" x14ac:dyDescent="0.3">
      <c r="A13" s="34"/>
      <c r="B13" s="34"/>
      <c r="C13" s="35"/>
      <c r="D13" s="35" t="s">
        <v>95</v>
      </c>
      <c r="E13" s="36">
        <f>MIN($E$5:$E$11)</f>
        <v>0.2</v>
      </c>
    </row>
    <row r="14" spans="1:5" x14ac:dyDescent="0.3">
      <c r="A14" s="34"/>
      <c r="B14" s="34"/>
      <c r="C14" s="35"/>
      <c r="D14" s="35" t="s">
        <v>96</v>
      </c>
      <c r="E14" s="36">
        <f>MAX($E$5:$E$11)</f>
        <v>2</v>
      </c>
    </row>
    <row r="15" spans="1:5" x14ac:dyDescent="0.3">
      <c r="A15" s="37" t="s">
        <v>97</v>
      </c>
      <c r="B15" s="37"/>
      <c r="C15" s="38">
        <v>186079258</v>
      </c>
      <c r="D15" s="38">
        <v>211711</v>
      </c>
      <c r="E15" s="39">
        <v>1.1377463682706646</v>
      </c>
    </row>
    <row r="16" spans="1:5" x14ac:dyDescent="0.3">
      <c r="A16" s="37"/>
      <c r="B16" s="37"/>
      <c r="C16" s="38"/>
      <c r="D16" s="38" t="s">
        <v>95</v>
      </c>
      <c r="E16" s="39">
        <v>0</v>
      </c>
    </row>
    <row r="17" spans="1:5" x14ac:dyDescent="0.3">
      <c r="A17" s="40"/>
      <c r="B17" s="40"/>
      <c r="C17" s="41"/>
      <c r="D17" s="41" t="s">
        <v>96</v>
      </c>
      <c r="E17" s="42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6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69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404</v>
      </c>
      <c r="E5" s="26">
        <v>18.8</v>
      </c>
    </row>
    <row r="6" spans="1:5" x14ac:dyDescent="0.3">
      <c r="A6" s="27" t="s">
        <v>5</v>
      </c>
      <c r="B6" s="27" t="s">
        <v>7</v>
      </c>
      <c r="C6" s="28">
        <v>96833</v>
      </c>
      <c r="D6" s="28">
        <v>1946</v>
      </c>
      <c r="E6" s="29">
        <v>20.100000000000001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120</v>
      </c>
      <c r="E7" s="29">
        <v>22.4</v>
      </c>
    </row>
    <row r="8" spans="1:5" x14ac:dyDescent="0.3">
      <c r="A8" s="27" t="s">
        <v>5</v>
      </c>
      <c r="B8" s="27" t="s">
        <v>9</v>
      </c>
      <c r="C8" s="28">
        <v>86895</v>
      </c>
      <c r="D8" s="28">
        <v>3635</v>
      </c>
      <c r="E8" s="29">
        <v>41.8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278</v>
      </c>
      <c r="E9" s="29">
        <v>17.5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241</v>
      </c>
      <c r="E10" s="29">
        <v>15.4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163</v>
      </c>
      <c r="E11" s="29">
        <v>21.7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154</v>
      </c>
      <c r="E12" s="29">
        <v>12.2</v>
      </c>
    </row>
    <row r="13" spans="1:5" x14ac:dyDescent="0.3">
      <c r="A13" s="27" t="s">
        <v>5</v>
      </c>
      <c r="B13" s="27" t="s">
        <v>14</v>
      </c>
      <c r="C13" s="28">
        <v>29397</v>
      </c>
      <c r="D13" s="29">
        <v>411</v>
      </c>
      <c r="E13" s="29">
        <v>14</v>
      </c>
    </row>
    <row r="14" spans="1:5" x14ac:dyDescent="0.3">
      <c r="A14" s="27" t="s">
        <v>5</v>
      </c>
      <c r="B14" s="27" t="s">
        <v>15</v>
      </c>
      <c r="C14" s="28">
        <v>39386</v>
      </c>
      <c r="D14" s="29">
        <v>784</v>
      </c>
      <c r="E14" s="29">
        <v>19.899999999999999</v>
      </c>
    </row>
    <row r="15" spans="1:5" x14ac:dyDescent="0.3">
      <c r="A15" s="27" t="s">
        <v>5</v>
      </c>
      <c r="B15" s="27" t="s">
        <v>16</v>
      </c>
      <c r="C15" s="28">
        <v>50591</v>
      </c>
      <c r="D15" s="29">
        <v>912</v>
      </c>
      <c r="E15" s="29">
        <v>18</v>
      </c>
    </row>
    <row r="16" spans="1:5" x14ac:dyDescent="0.3">
      <c r="A16" s="27" t="s">
        <v>5</v>
      </c>
      <c r="B16" s="27" t="s">
        <v>17</v>
      </c>
      <c r="C16" s="28">
        <v>124333</v>
      </c>
      <c r="D16" s="28">
        <v>2795</v>
      </c>
      <c r="E16" s="29">
        <v>22.5</v>
      </c>
    </row>
    <row r="17" spans="1:5" x14ac:dyDescent="0.3">
      <c r="A17" s="27" t="s">
        <v>5</v>
      </c>
      <c r="B17" s="27" t="s">
        <v>18</v>
      </c>
      <c r="C17" s="28">
        <v>30707</v>
      </c>
      <c r="D17" s="29">
        <v>515</v>
      </c>
      <c r="E17" s="29">
        <v>16.8</v>
      </c>
    </row>
    <row r="18" spans="1:5" x14ac:dyDescent="0.3">
      <c r="A18" s="27" t="s">
        <v>5</v>
      </c>
      <c r="B18" s="27" t="s">
        <v>19</v>
      </c>
      <c r="C18" s="28">
        <v>15679</v>
      </c>
      <c r="D18" s="29">
        <v>206</v>
      </c>
      <c r="E18" s="29">
        <v>13.1</v>
      </c>
    </row>
    <row r="19" spans="1:5" x14ac:dyDescent="0.3">
      <c r="A19" s="27" t="s">
        <v>5</v>
      </c>
      <c r="B19" s="27" t="s">
        <v>20</v>
      </c>
      <c r="C19" s="28">
        <v>35044</v>
      </c>
      <c r="D19" s="29">
        <v>502</v>
      </c>
      <c r="E19" s="29">
        <v>14.3</v>
      </c>
    </row>
    <row r="20" spans="1:5" x14ac:dyDescent="0.3">
      <c r="A20" s="27" t="s">
        <v>5</v>
      </c>
      <c r="B20" s="27" t="s">
        <v>21</v>
      </c>
      <c r="C20" s="28">
        <v>34998</v>
      </c>
      <c r="D20" s="29">
        <v>759</v>
      </c>
      <c r="E20" s="29">
        <v>21.7</v>
      </c>
    </row>
    <row r="21" spans="1:5" x14ac:dyDescent="0.3">
      <c r="A21" s="27" t="s">
        <v>5</v>
      </c>
      <c r="B21" s="27" t="s">
        <v>22</v>
      </c>
      <c r="C21" s="28">
        <v>460413</v>
      </c>
      <c r="D21" s="28">
        <v>16707</v>
      </c>
      <c r="E21" s="29">
        <v>36.299999999999997</v>
      </c>
    </row>
    <row r="22" spans="1:5" x14ac:dyDescent="0.3">
      <c r="A22" s="27" t="s">
        <v>5</v>
      </c>
      <c r="B22" s="27" t="s">
        <v>23</v>
      </c>
      <c r="C22" s="28">
        <v>19327</v>
      </c>
      <c r="D22" s="29">
        <v>282</v>
      </c>
      <c r="E22" s="29">
        <v>14.6</v>
      </c>
    </row>
    <row r="23" spans="1:5" x14ac:dyDescent="0.3">
      <c r="A23" s="27" t="s">
        <v>5</v>
      </c>
      <c r="B23" s="27" t="s">
        <v>24</v>
      </c>
      <c r="C23" s="28">
        <v>3471</v>
      </c>
      <c r="D23" s="29">
        <v>113</v>
      </c>
      <c r="E23" s="29">
        <v>32.700000000000003</v>
      </c>
    </row>
    <row r="24" spans="1:5" x14ac:dyDescent="0.3">
      <c r="A24" s="27" t="s">
        <v>5</v>
      </c>
      <c r="B24" s="27" t="s">
        <v>25</v>
      </c>
      <c r="C24" s="28">
        <v>56406</v>
      </c>
      <c r="D24" s="29">
        <v>921</v>
      </c>
      <c r="E24" s="29">
        <v>16.3</v>
      </c>
    </row>
    <row r="25" spans="1:5" x14ac:dyDescent="0.3">
      <c r="A25" s="27" t="s">
        <v>5</v>
      </c>
      <c r="B25" s="27" t="s">
        <v>26</v>
      </c>
      <c r="C25" s="28">
        <v>7419</v>
      </c>
      <c r="D25" s="29">
        <v>142</v>
      </c>
      <c r="E25" s="29">
        <v>19.100000000000001</v>
      </c>
    </row>
    <row r="26" spans="1:5" x14ac:dyDescent="0.3">
      <c r="A26" s="27" t="s">
        <v>5</v>
      </c>
      <c r="B26" s="27" t="s">
        <v>27</v>
      </c>
      <c r="C26" s="28">
        <v>95832</v>
      </c>
      <c r="D26" s="28">
        <v>2167</v>
      </c>
      <c r="E26" s="29">
        <v>22.6</v>
      </c>
    </row>
    <row r="27" spans="1:5" x14ac:dyDescent="0.3">
      <c r="A27" s="27" t="s">
        <v>5</v>
      </c>
      <c r="B27" s="27" t="s">
        <v>28</v>
      </c>
      <c r="C27" s="28">
        <v>21635</v>
      </c>
      <c r="D27" s="29">
        <v>272</v>
      </c>
      <c r="E27" s="29">
        <v>12.6</v>
      </c>
    </row>
    <row r="28" spans="1:5" x14ac:dyDescent="0.3">
      <c r="A28" s="27" t="s">
        <v>5</v>
      </c>
      <c r="B28" s="27" t="s">
        <v>29</v>
      </c>
      <c r="C28" s="28">
        <v>25444</v>
      </c>
      <c r="D28" s="29">
        <v>339</v>
      </c>
      <c r="E28" s="29">
        <v>13.3</v>
      </c>
    </row>
    <row r="29" spans="1:5" x14ac:dyDescent="0.3">
      <c r="A29" s="27" t="s">
        <v>5</v>
      </c>
      <c r="B29" s="27" t="s">
        <v>30</v>
      </c>
      <c r="C29" s="28">
        <v>13117</v>
      </c>
      <c r="D29" s="29">
        <v>195</v>
      </c>
      <c r="E29" s="29">
        <v>14.9</v>
      </c>
    </row>
    <row r="30" spans="1:5" x14ac:dyDescent="0.3">
      <c r="A30" s="27" t="s">
        <v>5</v>
      </c>
      <c r="B30" s="27" t="s">
        <v>31</v>
      </c>
      <c r="C30" s="28">
        <v>11479</v>
      </c>
      <c r="D30" s="29">
        <v>159</v>
      </c>
      <c r="E30" s="29">
        <v>13.8</v>
      </c>
    </row>
    <row r="31" spans="1:5" x14ac:dyDescent="0.3">
      <c r="A31" s="27" t="s">
        <v>5</v>
      </c>
      <c r="B31" s="27" t="s">
        <v>32</v>
      </c>
      <c r="C31" s="28">
        <v>16320</v>
      </c>
      <c r="D31" s="29">
        <v>191</v>
      </c>
      <c r="E31" s="29">
        <v>11.7</v>
      </c>
    </row>
    <row r="32" spans="1:5" x14ac:dyDescent="0.3">
      <c r="A32" s="27" t="s">
        <v>5</v>
      </c>
      <c r="B32" s="27" t="s">
        <v>33</v>
      </c>
      <c r="C32" s="28">
        <v>27992</v>
      </c>
      <c r="D32" s="29">
        <v>568</v>
      </c>
      <c r="E32" s="29">
        <v>20.3</v>
      </c>
    </row>
    <row r="33" spans="1:5" x14ac:dyDescent="0.3">
      <c r="A33" s="27" t="s">
        <v>5</v>
      </c>
      <c r="B33" s="27" t="s">
        <v>34</v>
      </c>
      <c r="C33" s="28">
        <v>7667</v>
      </c>
      <c r="D33" s="29">
        <v>138</v>
      </c>
      <c r="E33" s="29">
        <v>18</v>
      </c>
    </row>
    <row r="34" spans="1:5" x14ac:dyDescent="0.3">
      <c r="A34" s="27" t="s">
        <v>5</v>
      </c>
      <c r="B34" s="27" t="s">
        <v>35</v>
      </c>
      <c r="C34" s="28">
        <v>4150</v>
      </c>
      <c r="D34" s="29">
        <v>92</v>
      </c>
      <c r="E34" s="29">
        <v>22.3</v>
      </c>
    </row>
    <row r="35" spans="1:5" x14ac:dyDescent="0.3">
      <c r="A35" s="27" t="s">
        <v>5</v>
      </c>
      <c r="B35" s="27" t="s">
        <v>36</v>
      </c>
      <c r="C35" s="28">
        <v>8844</v>
      </c>
      <c r="D35" s="29">
        <v>171</v>
      </c>
      <c r="E35" s="29">
        <v>19.399999999999999</v>
      </c>
    </row>
    <row r="36" spans="1:5" x14ac:dyDescent="0.3">
      <c r="A36" s="27" t="s">
        <v>5</v>
      </c>
      <c r="B36" s="27" t="s">
        <v>37</v>
      </c>
      <c r="C36" s="28">
        <v>22238</v>
      </c>
      <c r="D36" s="29">
        <v>349</v>
      </c>
      <c r="E36" s="29">
        <v>15.7</v>
      </c>
    </row>
    <row r="37" spans="1:5" x14ac:dyDescent="0.3">
      <c r="A37" s="27" t="s">
        <v>5</v>
      </c>
      <c r="B37" s="27" t="s">
        <v>38</v>
      </c>
      <c r="C37" s="28">
        <v>3233</v>
      </c>
      <c r="D37" s="29">
        <v>99</v>
      </c>
      <c r="E37" s="29">
        <v>30.7</v>
      </c>
    </row>
    <row r="38" spans="1:5" x14ac:dyDescent="0.3">
      <c r="A38" s="27" t="s">
        <v>5</v>
      </c>
      <c r="B38" s="27" t="s">
        <v>39</v>
      </c>
      <c r="C38" s="28">
        <v>9324</v>
      </c>
      <c r="D38" s="29">
        <v>196</v>
      </c>
      <c r="E38" s="29">
        <v>21</v>
      </c>
    </row>
    <row r="39" spans="1:5" x14ac:dyDescent="0.3">
      <c r="A39" s="27" t="s">
        <v>5</v>
      </c>
      <c r="B39" s="27" t="s">
        <v>40</v>
      </c>
      <c r="C39" s="28">
        <v>14863</v>
      </c>
      <c r="D39" s="29">
        <v>208</v>
      </c>
      <c r="E39" s="29">
        <v>14</v>
      </c>
    </row>
    <row r="40" spans="1:5" x14ac:dyDescent="0.3">
      <c r="A40" s="27" t="s">
        <v>5</v>
      </c>
      <c r="B40" s="27" t="s">
        <v>41</v>
      </c>
      <c r="C40" s="28">
        <v>8001</v>
      </c>
      <c r="D40" s="29">
        <v>114</v>
      </c>
      <c r="E40" s="29">
        <v>14.3</v>
      </c>
    </row>
    <row r="41" spans="1:5" x14ac:dyDescent="0.3">
      <c r="A41" s="27" t="s">
        <v>5</v>
      </c>
      <c r="B41" s="27" t="s">
        <v>42</v>
      </c>
      <c r="C41" s="28">
        <v>8541</v>
      </c>
      <c r="D41" s="29">
        <v>148</v>
      </c>
      <c r="E41" s="29">
        <v>17.3</v>
      </c>
    </row>
    <row r="42" spans="1:5" x14ac:dyDescent="0.3">
      <c r="A42" s="27" t="s">
        <v>5</v>
      </c>
      <c r="B42" s="27" t="s">
        <v>43</v>
      </c>
      <c r="C42" s="28">
        <v>6466</v>
      </c>
      <c r="D42" s="29">
        <v>114</v>
      </c>
      <c r="E42" s="29">
        <v>17.7</v>
      </c>
    </row>
    <row r="43" spans="1:5" x14ac:dyDescent="0.3">
      <c r="A43" s="27" t="s">
        <v>5</v>
      </c>
      <c r="B43" s="27" t="s">
        <v>44</v>
      </c>
      <c r="C43" s="28">
        <v>9235</v>
      </c>
      <c r="D43" s="29">
        <v>97</v>
      </c>
      <c r="E43" s="29">
        <v>10.5</v>
      </c>
    </row>
    <row r="44" spans="1:5" x14ac:dyDescent="0.3">
      <c r="A44" s="27" t="s">
        <v>5</v>
      </c>
      <c r="B44" s="27" t="s">
        <v>45</v>
      </c>
      <c r="C44" s="28">
        <v>11548</v>
      </c>
      <c r="D44" s="29">
        <v>249</v>
      </c>
      <c r="E44" s="29">
        <v>21.6</v>
      </c>
    </row>
    <row r="45" spans="1:5" x14ac:dyDescent="0.3">
      <c r="A45" s="27" t="s">
        <v>5</v>
      </c>
      <c r="B45" s="27" t="s">
        <v>46</v>
      </c>
      <c r="C45" s="28">
        <v>6200</v>
      </c>
      <c r="D45" s="29">
        <v>94</v>
      </c>
      <c r="E45" s="29">
        <v>15.1</v>
      </c>
    </row>
    <row r="46" spans="1:5" x14ac:dyDescent="0.3">
      <c r="A46" s="27" t="s">
        <v>5</v>
      </c>
      <c r="B46" s="27" t="s">
        <v>47</v>
      </c>
      <c r="C46" s="28">
        <v>4125</v>
      </c>
      <c r="D46" s="29">
        <v>82</v>
      </c>
      <c r="E46" s="29">
        <v>19.8</v>
      </c>
    </row>
    <row r="47" spans="1:5" x14ac:dyDescent="0.3">
      <c r="A47" s="27" t="s">
        <v>5</v>
      </c>
      <c r="B47" s="27" t="s">
        <v>48</v>
      </c>
      <c r="C47" s="28">
        <v>2156</v>
      </c>
      <c r="D47" s="29">
        <v>72</v>
      </c>
      <c r="E47" s="29">
        <v>33.4</v>
      </c>
    </row>
    <row r="48" spans="1:5" x14ac:dyDescent="0.3">
      <c r="A48" s="27" t="s">
        <v>5</v>
      </c>
      <c r="B48" s="27" t="s">
        <v>49</v>
      </c>
      <c r="C48" s="28">
        <v>3074</v>
      </c>
      <c r="D48" s="29">
        <v>71</v>
      </c>
      <c r="E48" s="29">
        <v>23.1</v>
      </c>
    </row>
    <row r="49" spans="1:5" x14ac:dyDescent="0.3">
      <c r="A49" s="27" t="s">
        <v>5</v>
      </c>
      <c r="B49" s="27" t="s">
        <v>50</v>
      </c>
      <c r="C49" s="28">
        <v>5258</v>
      </c>
      <c r="D49" s="29">
        <v>101</v>
      </c>
      <c r="E49" s="29">
        <v>19.2</v>
      </c>
    </row>
    <row r="50" spans="1:5" x14ac:dyDescent="0.3">
      <c r="A50" s="27" t="s">
        <v>5</v>
      </c>
      <c r="B50" s="27" t="s">
        <v>51</v>
      </c>
      <c r="C50" s="28">
        <v>16286</v>
      </c>
      <c r="D50" s="29">
        <v>386</v>
      </c>
      <c r="E50" s="29">
        <v>23.7</v>
      </c>
    </row>
    <row r="51" spans="1:5" x14ac:dyDescent="0.3">
      <c r="A51" s="27" t="s">
        <v>5</v>
      </c>
      <c r="B51" s="27" t="s">
        <v>52</v>
      </c>
      <c r="C51" s="28">
        <v>11171</v>
      </c>
      <c r="D51" s="29">
        <v>175</v>
      </c>
      <c r="E51" s="29">
        <v>15.6</v>
      </c>
    </row>
    <row r="52" spans="1:5" x14ac:dyDescent="0.3">
      <c r="A52" s="27" t="s">
        <v>5</v>
      </c>
      <c r="B52" s="27" t="s">
        <v>53</v>
      </c>
      <c r="C52" s="28">
        <v>4256</v>
      </c>
      <c r="D52" s="29">
        <v>69</v>
      </c>
      <c r="E52" s="29">
        <v>16.100000000000001</v>
      </c>
    </row>
    <row r="53" spans="1:5" x14ac:dyDescent="0.3">
      <c r="A53" s="27" t="s">
        <v>5</v>
      </c>
      <c r="B53" s="27" t="s">
        <v>54</v>
      </c>
      <c r="C53" s="28">
        <v>8113</v>
      </c>
      <c r="D53" s="29">
        <v>190</v>
      </c>
      <c r="E53" s="29">
        <v>23.4</v>
      </c>
    </row>
    <row r="54" spans="1:5" x14ac:dyDescent="0.3">
      <c r="A54" s="27" t="s">
        <v>5</v>
      </c>
      <c r="B54" s="27" t="s">
        <v>55</v>
      </c>
      <c r="C54" s="28">
        <v>10725</v>
      </c>
      <c r="D54" s="29">
        <v>148</v>
      </c>
      <c r="E54" s="29">
        <v>13.8</v>
      </c>
    </row>
    <row r="55" spans="1:5" x14ac:dyDescent="0.3">
      <c r="A55" s="27" t="s">
        <v>5</v>
      </c>
      <c r="B55" s="27" t="s">
        <v>56</v>
      </c>
      <c r="C55" s="28">
        <v>7788</v>
      </c>
      <c r="D55" s="29">
        <v>126</v>
      </c>
      <c r="E55" s="29">
        <v>16.2</v>
      </c>
    </row>
    <row r="56" spans="1:5" x14ac:dyDescent="0.3">
      <c r="A56" s="27" t="s">
        <v>5</v>
      </c>
      <c r="B56" s="27" t="s">
        <v>57</v>
      </c>
      <c r="C56" s="28">
        <v>6479</v>
      </c>
      <c r="D56" s="29">
        <v>106</v>
      </c>
      <c r="E56" s="29">
        <v>16.3</v>
      </c>
    </row>
    <row r="57" spans="1:5" x14ac:dyDescent="0.3">
      <c r="A57" s="31" t="str">
        <f>CONCATENATE("Total (",RIGHT(Índice!$A$4,2),")")</f>
        <v>Total (RO)</v>
      </c>
      <c r="B57" s="31"/>
      <c r="C57" s="32">
        <f>SUM(C5:C56)</f>
        <v>1581016</v>
      </c>
      <c r="D57" s="32">
        <f>SUM(D5:D56)</f>
        <v>39476</v>
      </c>
      <c r="E57" s="33">
        <f>D57/(C57/1000)</f>
        <v>24.968754269406507</v>
      </c>
    </row>
    <row r="58" spans="1:5" x14ac:dyDescent="0.3">
      <c r="A58" s="34"/>
      <c r="B58" s="34"/>
      <c r="C58" s="35"/>
      <c r="D58" s="35" t="s">
        <v>95</v>
      </c>
      <c r="E58" s="36">
        <f>MIN($E$5:$E$56)</f>
        <v>10.5</v>
      </c>
    </row>
    <row r="59" spans="1:5" x14ac:dyDescent="0.3">
      <c r="A59" s="34"/>
      <c r="B59" s="34"/>
      <c r="C59" s="35"/>
      <c r="D59" s="35" t="s">
        <v>96</v>
      </c>
      <c r="E59" s="36">
        <f>MAX($E$5:$E$56)</f>
        <v>41.8</v>
      </c>
    </row>
    <row r="60" spans="1:5" x14ac:dyDescent="0.3">
      <c r="A60" s="37" t="s">
        <v>97</v>
      </c>
      <c r="B60" s="37"/>
      <c r="C60" s="38">
        <v>203062512</v>
      </c>
      <c r="D60" s="38">
        <v>3986959</v>
      </c>
      <c r="E60" s="39">
        <v>19.634145961909503</v>
      </c>
    </row>
    <row r="61" spans="1:5" x14ac:dyDescent="0.3">
      <c r="A61" s="37"/>
      <c r="B61" s="37"/>
      <c r="C61" s="38"/>
      <c r="D61" s="38" t="s">
        <v>95</v>
      </c>
      <c r="E61" s="39">
        <v>5.0999999999999996</v>
      </c>
    </row>
    <row r="62" spans="1:5" x14ac:dyDescent="0.3">
      <c r="A62" s="40"/>
      <c r="B62" s="40"/>
      <c r="C62" s="41"/>
      <c r="D62" s="41" t="s">
        <v>96</v>
      </c>
      <c r="E62" s="42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6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89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221</v>
      </c>
      <c r="E5" s="26">
        <v>10.3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297</v>
      </c>
      <c r="E6" s="29">
        <v>3.1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45</v>
      </c>
      <c r="E7" s="29">
        <v>8.3000000000000007</v>
      </c>
    </row>
    <row r="8" spans="1:5" x14ac:dyDescent="0.3">
      <c r="A8" s="27" t="s">
        <v>5</v>
      </c>
      <c r="B8" s="27" t="s">
        <v>9</v>
      </c>
      <c r="C8" s="28">
        <v>86895</v>
      </c>
      <c r="D8" s="29">
        <v>436</v>
      </c>
      <c r="E8" s="29">
        <v>5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93</v>
      </c>
      <c r="E9" s="29">
        <v>5.8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70</v>
      </c>
      <c r="E10" s="29">
        <v>4.5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51</v>
      </c>
      <c r="E11" s="29">
        <v>6.8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86</v>
      </c>
      <c r="E12" s="29">
        <v>6.8</v>
      </c>
    </row>
    <row r="13" spans="1:5" x14ac:dyDescent="0.3">
      <c r="A13" s="27" t="s">
        <v>5</v>
      </c>
      <c r="B13" s="27" t="s">
        <v>14</v>
      </c>
      <c r="C13" s="28">
        <v>29397</v>
      </c>
      <c r="D13" s="29">
        <v>110</v>
      </c>
      <c r="E13" s="29">
        <v>3.7</v>
      </c>
    </row>
    <row r="14" spans="1:5" x14ac:dyDescent="0.3">
      <c r="A14" s="27" t="s">
        <v>5</v>
      </c>
      <c r="B14" s="27" t="s">
        <v>15</v>
      </c>
      <c r="C14" s="28">
        <v>39386</v>
      </c>
      <c r="D14" s="29">
        <v>370</v>
      </c>
      <c r="E14" s="29">
        <v>9.4</v>
      </c>
    </row>
    <row r="15" spans="1:5" x14ac:dyDescent="0.3">
      <c r="A15" s="27" t="s">
        <v>5</v>
      </c>
      <c r="B15" s="27" t="s">
        <v>16</v>
      </c>
      <c r="C15" s="28">
        <v>50591</v>
      </c>
      <c r="D15" s="29">
        <v>311</v>
      </c>
      <c r="E15" s="29">
        <v>6.1</v>
      </c>
    </row>
    <row r="16" spans="1:5" x14ac:dyDescent="0.3">
      <c r="A16" s="27" t="s">
        <v>5</v>
      </c>
      <c r="B16" s="27" t="s">
        <v>17</v>
      </c>
      <c r="C16" s="28">
        <v>124333</v>
      </c>
      <c r="D16" s="29">
        <v>507</v>
      </c>
      <c r="E16" s="29">
        <v>4.0999999999999996</v>
      </c>
    </row>
    <row r="17" spans="1:5" x14ac:dyDescent="0.3">
      <c r="A17" s="27" t="s">
        <v>5</v>
      </c>
      <c r="B17" s="27" t="s">
        <v>18</v>
      </c>
      <c r="C17" s="28">
        <v>30707</v>
      </c>
      <c r="D17" s="29">
        <v>137</v>
      </c>
      <c r="E17" s="29">
        <v>4.5</v>
      </c>
    </row>
    <row r="18" spans="1:5" x14ac:dyDescent="0.3">
      <c r="A18" s="27" t="s">
        <v>5</v>
      </c>
      <c r="B18" s="27" t="s">
        <v>19</v>
      </c>
      <c r="C18" s="28">
        <v>15679</v>
      </c>
      <c r="D18" s="29">
        <v>94</v>
      </c>
      <c r="E18" s="29">
        <v>6</v>
      </c>
    </row>
    <row r="19" spans="1:5" x14ac:dyDescent="0.3">
      <c r="A19" s="27" t="s">
        <v>5</v>
      </c>
      <c r="B19" s="27" t="s">
        <v>20</v>
      </c>
      <c r="C19" s="28">
        <v>35044</v>
      </c>
      <c r="D19" s="29">
        <v>182</v>
      </c>
      <c r="E19" s="29">
        <v>5.2</v>
      </c>
    </row>
    <row r="20" spans="1:5" x14ac:dyDescent="0.3">
      <c r="A20" s="27" t="s">
        <v>5</v>
      </c>
      <c r="B20" s="27" t="s">
        <v>21</v>
      </c>
      <c r="C20" s="28">
        <v>34998</v>
      </c>
      <c r="D20" s="29">
        <v>171</v>
      </c>
      <c r="E20" s="29">
        <v>4.9000000000000004</v>
      </c>
    </row>
    <row r="21" spans="1:5" x14ac:dyDescent="0.3">
      <c r="A21" s="27" t="s">
        <v>5</v>
      </c>
      <c r="B21" s="27" t="s">
        <v>22</v>
      </c>
      <c r="C21" s="28">
        <v>460413</v>
      </c>
      <c r="D21" s="28">
        <v>1907</v>
      </c>
      <c r="E21" s="29">
        <v>4.0999999999999996</v>
      </c>
    </row>
    <row r="22" spans="1:5" x14ac:dyDescent="0.3">
      <c r="A22" s="27" t="s">
        <v>5</v>
      </c>
      <c r="B22" s="27" t="s">
        <v>23</v>
      </c>
      <c r="C22" s="28">
        <v>19327</v>
      </c>
      <c r="D22" s="29">
        <v>111</v>
      </c>
      <c r="E22" s="29">
        <v>5.7</v>
      </c>
    </row>
    <row r="23" spans="1:5" x14ac:dyDescent="0.3">
      <c r="A23" s="27" t="s">
        <v>5</v>
      </c>
      <c r="B23" s="27" t="s">
        <v>24</v>
      </c>
      <c r="C23" s="28">
        <v>3471</v>
      </c>
      <c r="D23" s="29">
        <v>45</v>
      </c>
      <c r="E23" s="29">
        <v>12.8</v>
      </c>
    </row>
    <row r="24" spans="1:5" x14ac:dyDescent="0.3">
      <c r="A24" s="27" t="s">
        <v>5</v>
      </c>
      <c r="B24" s="27" t="s">
        <v>25</v>
      </c>
      <c r="C24" s="28">
        <v>56406</v>
      </c>
      <c r="D24" s="29">
        <v>251</v>
      </c>
      <c r="E24" s="29">
        <v>4.5</v>
      </c>
    </row>
    <row r="25" spans="1:5" x14ac:dyDescent="0.3">
      <c r="A25" s="27" t="s">
        <v>5</v>
      </c>
      <c r="B25" s="27" t="s">
        <v>26</v>
      </c>
      <c r="C25" s="28">
        <v>7419</v>
      </c>
      <c r="D25" s="29">
        <v>66</v>
      </c>
      <c r="E25" s="29">
        <v>8.9</v>
      </c>
    </row>
    <row r="26" spans="1:5" x14ac:dyDescent="0.3">
      <c r="A26" s="27" t="s">
        <v>5</v>
      </c>
      <c r="B26" s="27" t="s">
        <v>27</v>
      </c>
      <c r="C26" s="28">
        <v>95832</v>
      </c>
      <c r="D26" s="29">
        <v>531</v>
      </c>
      <c r="E26" s="29">
        <v>5.5</v>
      </c>
    </row>
    <row r="27" spans="1:5" x14ac:dyDescent="0.3">
      <c r="A27" s="27" t="s">
        <v>5</v>
      </c>
      <c r="B27" s="27" t="s">
        <v>28</v>
      </c>
      <c r="C27" s="28">
        <v>21635</v>
      </c>
      <c r="D27" s="29">
        <v>104</v>
      </c>
      <c r="E27" s="29">
        <v>4.8</v>
      </c>
    </row>
    <row r="28" spans="1:5" x14ac:dyDescent="0.3">
      <c r="A28" s="27" t="s">
        <v>5</v>
      </c>
      <c r="B28" s="27" t="s">
        <v>29</v>
      </c>
      <c r="C28" s="28">
        <v>25444</v>
      </c>
      <c r="D28" s="29">
        <v>145</v>
      </c>
      <c r="E28" s="29">
        <v>5.7</v>
      </c>
    </row>
    <row r="29" spans="1:5" x14ac:dyDescent="0.3">
      <c r="A29" s="27" t="s">
        <v>5</v>
      </c>
      <c r="B29" s="27" t="s">
        <v>30</v>
      </c>
      <c r="C29" s="28">
        <v>13117</v>
      </c>
      <c r="D29" s="29">
        <v>103</v>
      </c>
      <c r="E29" s="29">
        <v>7.9</v>
      </c>
    </row>
    <row r="30" spans="1:5" x14ac:dyDescent="0.3">
      <c r="A30" s="27" t="s">
        <v>5</v>
      </c>
      <c r="B30" s="27" t="s">
        <v>31</v>
      </c>
      <c r="C30" s="28">
        <v>11479</v>
      </c>
      <c r="D30" s="29">
        <v>87</v>
      </c>
      <c r="E30" s="29">
        <v>7.6</v>
      </c>
    </row>
    <row r="31" spans="1:5" x14ac:dyDescent="0.3">
      <c r="A31" s="27" t="s">
        <v>5</v>
      </c>
      <c r="B31" s="27" t="s">
        <v>32</v>
      </c>
      <c r="C31" s="28">
        <v>16320</v>
      </c>
      <c r="D31" s="29">
        <v>74</v>
      </c>
      <c r="E31" s="29">
        <v>4.5</v>
      </c>
    </row>
    <row r="32" spans="1:5" x14ac:dyDescent="0.3">
      <c r="A32" s="27" t="s">
        <v>5</v>
      </c>
      <c r="B32" s="27" t="s">
        <v>33</v>
      </c>
      <c r="C32" s="28">
        <v>27992</v>
      </c>
      <c r="D32" s="29">
        <v>186</v>
      </c>
      <c r="E32" s="29">
        <v>6.6</v>
      </c>
    </row>
    <row r="33" spans="1:5" x14ac:dyDescent="0.3">
      <c r="A33" s="27" t="s">
        <v>5</v>
      </c>
      <c r="B33" s="27" t="s">
        <v>34</v>
      </c>
      <c r="C33" s="28">
        <v>7667</v>
      </c>
      <c r="D33" s="29">
        <v>65</v>
      </c>
      <c r="E33" s="29">
        <v>8.5</v>
      </c>
    </row>
    <row r="34" spans="1:5" x14ac:dyDescent="0.3">
      <c r="A34" s="27" t="s">
        <v>5</v>
      </c>
      <c r="B34" s="27" t="s">
        <v>35</v>
      </c>
      <c r="C34" s="28">
        <v>4150</v>
      </c>
      <c r="D34" s="29">
        <v>40</v>
      </c>
      <c r="E34" s="29">
        <v>9.6</v>
      </c>
    </row>
    <row r="35" spans="1:5" x14ac:dyDescent="0.3">
      <c r="A35" s="27" t="s">
        <v>5</v>
      </c>
      <c r="B35" s="27" t="s">
        <v>36</v>
      </c>
      <c r="C35" s="28">
        <v>8844</v>
      </c>
      <c r="D35" s="29">
        <v>69</v>
      </c>
      <c r="E35" s="29">
        <v>7.8</v>
      </c>
    </row>
    <row r="36" spans="1:5" x14ac:dyDescent="0.3">
      <c r="A36" s="27" t="s">
        <v>5</v>
      </c>
      <c r="B36" s="27" t="s">
        <v>37</v>
      </c>
      <c r="C36" s="28">
        <v>22238</v>
      </c>
      <c r="D36" s="29">
        <v>196</v>
      </c>
      <c r="E36" s="29">
        <v>8.8000000000000007</v>
      </c>
    </row>
    <row r="37" spans="1:5" x14ac:dyDescent="0.3">
      <c r="A37" s="27" t="s">
        <v>5</v>
      </c>
      <c r="B37" s="27" t="s">
        <v>38</v>
      </c>
      <c r="C37" s="28">
        <v>3233</v>
      </c>
      <c r="D37" s="29">
        <v>51</v>
      </c>
      <c r="E37" s="29">
        <v>15.8</v>
      </c>
    </row>
    <row r="38" spans="1:5" x14ac:dyDescent="0.3">
      <c r="A38" s="27" t="s">
        <v>5</v>
      </c>
      <c r="B38" s="27" t="s">
        <v>39</v>
      </c>
      <c r="C38" s="28">
        <v>9324</v>
      </c>
      <c r="D38" s="29">
        <v>107</v>
      </c>
      <c r="E38" s="29">
        <v>11.5</v>
      </c>
    </row>
    <row r="39" spans="1:5" x14ac:dyDescent="0.3">
      <c r="A39" s="27" t="s">
        <v>5</v>
      </c>
      <c r="B39" s="27" t="s">
        <v>40</v>
      </c>
      <c r="C39" s="28">
        <v>14863</v>
      </c>
      <c r="D39" s="29">
        <v>78</v>
      </c>
      <c r="E39" s="29">
        <v>5.3</v>
      </c>
    </row>
    <row r="40" spans="1:5" x14ac:dyDescent="0.3">
      <c r="A40" s="27" t="s">
        <v>5</v>
      </c>
      <c r="B40" s="27" t="s">
        <v>41</v>
      </c>
      <c r="C40" s="28">
        <v>8001</v>
      </c>
      <c r="D40" s="29">
        <v>55</v>
      </c>
      <c r="E40" s="29">
        <v>6.9</v>
      </c>
    </row>
    <row r="41" spans="1:5" x14ac:dyDescent="0.3">
      <c r="A41" s="27" t="s">
        <v>5</v>
      </c>
      <c r="B41" s="27" t="s">
        <v>42</v>
      </c>
      <c r="C41" s="28">
        <v>8541</v>
      </c>
      <c r="D41" s="29">
        <v>59</v>
      </c>
      <c r="E41" s="29">
        <v>6.9</v>
      </c>
    </row>
    <row r="42" spans="1:5" x14ac:dyDescent="0.3">
      <c r="A42" s="27" t="s">
        <v>5</v>
      </c>
      <c r="B42" s="27" t="s">
        <v>43</v>
      </c>
      <c r="C42" s="28">
        <v>6466</v>
      </c>
      <c r="D42" s="29">
        <v>54</v>
      </c>
      <c r="E42" s="29">
        <v>8.4</v>
      </c>
    </row>
    <row r="43" spans="1:5" x14ac:dyDescent="0.3">
      <c r="A43" s="27" t="s">
        <v>5</v>
      </c>
      <c r="B43" s="27" t="s">
        <v>44</v>
      </c>
      <c r="C43" s="28">
        <v>9235</v>
      </c>
      <c r="D43" s="29">
        <v>53</v>
      </c>
      <c r="E43" s="29">
        <v>5.8</v>
      </c>
    </row>
    <row r="44" spans="1:5" x14ac:dyDescent="0.3">
      <c r="A44" s="27" t="s">
        <v>5</v>
      </c>
      <c r="B44" s="27" t="s">
        <v>45</v>
      </c>
      <c r="C44" s="28">
        <v>11548</v>
      </c>
      <c r="D44" s="29">
        <v>96</v>
      </c>
      <c r="E44" s="29">
        <v>8.3000000000000007</v>
      </c>
    </row>
    <row r="45" spans="1:5" x14ac:dyDescent="0.3">
      <c r="A45" s="27" t="s">
        <v>5</v>
      </c>
      <c r="B45" s="27" t="s">
        <v>46</v>
      </c>
      <c r="C45" s="28">
        <v>6200</v>
      </c>
      <c r="D45" s="29">
        <v>41</v>
      </c>
      <c r="E45" s="29">
        <v>6.7</v>
      </c>
    </row>
    <row r="46" spans="1:5" x14ac:dyDescent="0.3">
      <c r="A46" s="27" t="s">
        <v>5</v>
      </c>
      <c r="B46" s="27" t="s">
        <v>47</v>
      </c>
      <c r="C46" s="28">
        <v>4125</v>
      </c>
      <c r="D46" s="29">
        <v>40</v>
      </c>
      <c r="E46" s="29">
        <v>9.8000000000000007</v>
      </c>
    </row>
    <row r="47" spans="1:5" x14ac:dyDescent="0.3">
      <c r="A47" s="27" t="s">
        <v>5</v>
      </c>
      <c r="B47" s="27" t="s">
        <v>48</v>
      </c>
      <c r="C47" s="28">
        <v>2156</v>
      </c>
      <c r="D47" s="29">
        <v>27</v>
      </c>
      <c r="E47" s="29">
        <v>12.5</v>
      </c>
    </row>
    <row r="48" spans="1:5" x14ac:dyDescent="0.3">
      <c r="A48" s="27" t="s">
        <v>5</v>
      </c>
      <c r="B48" s="27" t="s">
        <v>49</v>
      </c>
      <c r="C48" s="28">
        <v>3074</v>
      </c>
      <c r="D48" s="29">
        <v>65</v>
      </c>
      <c r="E48" s="29">
        <v>21</v>
      </c>
    </row>
    <row r="49" spans="1:5" x14ac:dyDescent="0.3">
      <c r="A49" s="27" t="s">
        <v>5</v>
      </c>
      <c r="B49" s="27" t="s">
        <v>50</v>
      </c>
      <c r="C49" s="28">
        <v>5258</v>
      </c>
      <c r="D49" s="29">
        <v>53</v>
      </c>
      <c r="E49" s="29">
        <v>10.1</v>
      </c>
    </row>
    <row r="50" spans="1:5" x14ac:dyDescent="0.3">
      <c r="A50" s="27" t="s">
        <v>5</v>
      </c>
      <c r="B50" s="27" t="s">
        <v>51</v>
      </c>
      <c r="C50" s="28">
        <v>16286</v>
      </c>
      <c r="D50" s="29">
        <v>135</v>
      </c>
      <c r="E50" s="29">
        <v>8.3000000000000007</v>
      </c>
    </row>
    <row r="51" spans="1:5" x14ac:dyDescent="0.3">
      <c r="A51" s="27" t="s">
        <v>5</v>
      </c>
      <c r="B51" s="27" t="s">
        <v>52</v>
      </c>
      <c r="C51" s="28">
        <v>11171</v>
      </c>
      <c r="D51" s="29">
        <v>70</v>
      </c>
      <c r="E51" s="29">
        <v>6.2</v>
      </c>
    </row>
    <row r="52" spans="1:5" x14ac:dyDescent="0.3">
      <c r="A52" s="27" t="s">
        <v>5</v>
      </c>
      <c r="B52" s="27" t="s">
        <v>53</v>
      </c>
      <c r="C52" s="28">
        <v>4256</v>
      </c>
      <c r="D52" s="29">
        <v>26</v>
      </c>
      <c r="E52" s="29">
        <v>6.1</v>
      </c>
    </row>
    <row r="53" spans="1:5" x14ac:dyDescent="0.3">
      <c r="A53" s="27" t="s">
        <v>5</v>
      </c>
      <c r="B53" s="27" t="s">
        <v>54</v>
      </c>
      <c r="C53" s="28">
        <v>8113</v>
      </c>
      <c r="D53" s="29">
        <v>94</v>
      </c>
      <c r="E53" s="29">
        <v>11.6</v>
      </c>
    </row>
    <row r="54" spans="1:5" x14ac:dyDescent="0.3">
      <c r="A54" s="27" t="s">
        <v>5</v>
      </c>
      <c r="B54" s="27" t="s">
        <v>55</v>
      </c>
      <c r="C54" s="28">
        <v>10725</v>
      </c>
      <c r="D54" s="29">
        <v>58</v>
      </c>
      <c r="E54" s="29">
        <v>5.4</v>
      </c>
    </row>
    <row r="55" spans="1:5" x14ac:dyDescent="0.3">
      <c r="A55" s="27" t="s">
        <v>5</v>
      </c>
      <c r="B55" s="27" t="s">
        <v>56</v>
      </c>
      <c r="C55" s="28">
        <v>7788</v>
      </c>
      <c r="D55" s="29">
        <v>53</v>
      </c>
      <c r="E55" s="29">
        <v>6.8</v>
      </c>
    </row>
    <row r="56" spans="1:5" x14ac:dyDescent="0.3">
      <c r="A56" s="27" t="s">
        <v>5</v>
      </c>
      <c r="B56" s="27" t="s">
        <v>57</v>
      </c>
      <c r="C56" s="28">
        <v>6479</v>
      </c>
      <c r="D56" s="29">
        <v>35</v>
      </c>
      <c r="E56" s="29">
        <v>5.4</v>
      </c>
    </row>
    <row r="57" spans="1:5" x14ac:dyDescent="0.3">
      <c r="A57" s="31" t="str">
        <f>CONCATENATE("Total (",RIGHT(Índice!$A$4,2),")")</f>
        <v>Total (RO)</v>
      </c>
      <c r="B57" s="31"/>
      <c r="C57" s="32">
        <f>SUM(C5:C56)</f>
        <v>1581016</v>
      </c>
      <c r="D57" s="32">
        <f>SUM(D5:D56)</f>
        <v>8411</v>
      </c>
      <c r="E57" s="33">
        <f>D57/(C57/1000)</f>
        <v>5.3199967615761006</v>
      </c>
    </row>
    <row r="58" spans="1:5" x14ac:dyDescent="0.3">
      <c r="A58" s="34"/>
      <c r="B58" s="34"/>
      <c r="C58" s="35"/>
      <c r="D58" s="35" t="s">
        <v>95</v>
      </c>
      <c r="E58" s="36">
        <f>MIN($E$5:$E$56)</f>
        <v>3.1</v>
      </c>
    </row>
    <row r="59" spans="1:5" x14ac:dyDescent="0.3">
      <c r="A59" s="34"/>
      <c r="B59" s="34"/>
      <c r="C59" s="35"/>
      <c r="D59" s="35" t="s">
        <v>96</v>
      </c>
      <c r="E59" s="36">
        <f>MAX($E$5:$E$56)</f>
        <v>21</v>
      </c>
    </row>
    <row r="60" spans="1:5" x14ac:dyDescent="0.3">
      <c r="A60" s="37" t="s">
        <v>97</v>
      </c>
      <c r="B60" s="37"/>
      <c r="C60" s="38">
        <v>203056536</v>
      </c>
      <c r="D60" s="38">
        <v>960420</v>
      </c>
      <c r="E60" s="39">
        <v>4.7298157395928397</v>
      </c>
    </row>
    <row r="61" spans="1:5" x14ac:dyDescent="0.3">
      <c r="A61" s="37"/>
      <c r="B61" s="37"/>
      <c r="C61" s="38"/>
      <c r="D61" s="38" t="s">
        <v>95</v>
      </c>
      <c r="E61" s="39">
        <v>0.1</v>
      </c>
    </row>
    <row r="62" spans="1:5" x14ac:dyDescent="0.3">
      <c r="A62" s="40"/>
      <c r="B62" s="40"/>
      <c r="C62" s="41"/>
      <c r="D62" s="41" t="s">
        <v>96</v>
      </c>
      <c r="E62" s="42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17"/>
  <sheetViews>
    <sheetView workbookViewId="0">
      <pane ySplit="4" topLeftCell="A5" activePane="bottomLeft" state="frozen"/>
      <selection pane="bottomLeft" activeCell="A18" sqref="A18:XFD460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58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59</v>
      </c>
      <c r="C5" s="25">
        <v>214728</v>
      </c>
      <c r="D5" s="25">
        <v>1020</v>
      </c>
      <c r="E5" s="26">
        <v>4.8</v>
      </c>
    </row>
    <row r="6" spans="1:5" x14ac:dyDescent="0.3">
      <c r="A6" s="27" t="s">
        <v>5</v>
      </c>
      <c r="B6" s="27" t="s">
        <v>60</v>
      </c>
      <c r="C6" s="28">
        <v>166088</v>
      </c>
      <c r="D6" s="29">
        <v>889</v>
      </c>
      <c r="E6" s="29">
        <v>5.3</v>
      </c>
    </row>
    <row r="7" spans="1:5" x14ac:dyDescent="0.3">
      <c r="A7" s="27" t="s">
        <v>5</v>
      </c>
      <c r="B7" s="27" t="s">
        <v>61</v>
      </c>
      <c r="C7" s="28">
        <v>324844</v>
      </c>
      <c r="D7" s="28">
        <v>1732</v>
      </c>
      <c r="E7" s="29">
        <v>5.3</v>
      </c>
    </row>
    <row r="8" spans="1:5" x14ac:dyDescent="0.3">
      <c r="A8" s="27" t="s">
        <v>5</v>
      </c>
      <c r="B8" s="27" t="s">
        <v>62</v>
      </c>
      <c r="C8" s="28">
        <v>556022</v>
      </c>
      <c r="D8" s="28">
        <v>2676</v>
      </c>
      <c r="E8" s="29">
        <v>4.8</v>
      </c>
    </row>
    <row r="9" spans="1:5" x14ac:dyDescent="0.3">
      <c r="A9" s="27" t="s">
        <v>5</v>
      </c>
      <c r="B9" s="27" t="s">
        <v>63</v>
      </c>
      <c r="C9" s="28">
        <v>127503</v>
      </c>
      <c r="D9" s="29">
        <v>875</v>
      </c>
      <c r="E9" s="29">
        <v>6.9</v>
      </c>
    </row>
    <row r="10" spans="1:5" x14ac:dyDescent="0.3">
      <c r="A10" s="27" t="s">
        <v>5</v>
      </c>
      <c r="B10" s="27" t="s">
        <v>64</v>
      </c>
      <c r="C10" s="28">
        <v>151747</v>
      </c>
      <c r="D10" s="29">
        <v>924</v>
      </c>
      <c r="E10" s="29">
        <v>6.1</v>
      </c>
    </row>
    <row r="11" spans="1:5" x14ac:dyDescent="0.3">
      <c r="A11" s="27" t="s">
        <v>5</v>
      </c>
      <c r="B11" s="27" t="s">
        <v>65</v>
      </c>
      <c r="C11" s="28">
        <v>40084</v>
      </c>
      <c r="D11" s="29">
        <v>291</v>
      </c>
      <c r="E11" s="29">
        <v>7.3</v>
      </c>
    </row>
    <row r="12" spans="1:5" x14ac:dyDescent="0.3">
      <c r="A12" s="31" t="str">
        <f>CONCATENATE("Total (",RIGHT(Índice!$A$4,2),")")</f>
        <v>Total (RO)</v>
      </c>
      <c r="B12" s="31"/>
      <c r="C12" s="32">
        <f>SUM(C5:C11)</f>
        <v>1581016</v>
      </c>
      <c r="D12" s="32">
        <f>SUM(D5:D11)</f>
        <v>8407</v>
      </c>
      <c r="E12" s="33">
        <f>D12/(C12/1000)</f>
        <v>5.3174667429045623</v>
      </c>
    </row>
    <row r="13" spans="1:5" x14ac:dyDescent="0.3">
      <c r="A13" s="34"/>
      <c r="B13" s="34"/>
      <c r="C13" s="35"/>
      <c r="D13" s="35" t="s">
        <v>95</v>
      </c>
      <c r="E13" s="36">
        <f>MIN($E$5:$E$11)</f>
        <v>4.8</v>
      </c>
    </row>
    <row r="14" spans="1:5" x14ac:dyDescent="0.3">
      <c r="A14" s="34"/>
      <c r="B14" s="34"/>
      <c r="C14" s="35"/>
      <c r="D14" s="35" t="s">
        <v>96</v>
      </c>
      <c r="E14" s="36">
        <f>MAX($E$5:$E$11)</f>
        <v>7.3</v>
      </c>
    </row>
    <row r="15" spans="1:5" x14ac:dyDescent="0.3">
      <c r="A15" s="37" t="s">
        <v>97</v>
      </c>
      <c r="B15" s="37"/>
      <c r="C15" s="38">
        <v>203056536</v>
      </c>
      <c r="D15" s="38">
        <v>960172</v>
      </c>
      <c r="E15" s="39">
        <v>4.7285944048607229</v>
      </c>
    </row>
    <row r="16" spans="1:5" x14ac:dyDescent="0.3">
      <c r="A16" s="37"/>
      <c r="B16" s="37"/>
      <c r="C16" s="38"/>
      <c r="D16" s="38" t="s">
        <v>95</v>
      </c>
      <c r="E16" s="39">
        <v>2.2000000000000002</v>
      </c>
    </row>
    <row r="17" spans="1:5" x14ac:dyDescent="0.3">
      <c r="A17" s="40"/>
      <c r="B17" s="40"/>
      <c r="C17" s="41"/>
      <c r="D17" s="41" t="s">
        <v>96</v>
      </c>
      <c r="E17" s="42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62"/>
  <sheetViews>
    <sheetView workbookViewId="0">
      <pane ySplit="4" topLeftCell="A5" activePane="bottomLeft" state="frozen"/>
      <selection pane="bottomLeft" activeCell="A63" sqref="A63:XFD5580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87</v>
      </c>
      <c r="E5" s="26">
        <v>4.0999999999999996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505</v>
      </c>
      <c r="E6" s="29">
        <v>5.2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31</v>
      </c>
      <c r="E7" s="29">
        <v>5.8</v>
      </c>
    </row>
    <row r="8" spans="1:5" x14ac:dyDescent="0.3">
      <c r="A8" s="27" t="s">
        <v>5</v>
      </c>
      <c r="B8" s="27" t="s">
        <v>9</v>
      </c>
      <c r="C8" s="28">
        <v>86895</v>
      </c>
      <c r="D8" s="28">
        <v>1138</v>
      </c>
      <c r="E8" s="29">
        <v>13.1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61</v>
      </c>
      <c r="E9" s="29">
        <v>3.9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69</v>
      </c>
      <c r="E10" s="29">
        <v>4.4000000000000004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28</v>
      </c>
      <c r="E11" s="29">
        <v>3.8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44</v>
      </c>
      <c r="E12" s="29">
        <v>3.5</v>
      </c>
    </row>
    <row r="13" spans="1:5" x14ac:dyDescent="0.3">
      <c r="A13" s="27" t="s">
        <v>5</v>
      </c>
      <c r="B13" s="27" t="s">
        <v>14</v>
      </c>
      <c r="C13" s="28">
        <v>29397</v>
      </c>
      <c r="D13" s="29">
        <v>78</v>
      </c>
      <c r="E13" s="29">
        <v>2.6</v>
      </c>
    </row>
    <row r="14" spans="1:5" x14ac:dyDescent="0.3">
      <c r="A14" s="27" t="s">
        <v>5</v>
      </c>
      <c r="B14" s="27" t="s">
        <v>15</v>
      </c>
      <c r="C14" s="28">
        <v>39386</v>
      </c>
      <c r="D14" s="29">
        <v>136</v>
      </c>
      <c r="E14" s="29">
        <v>3.5</v>
      </c>
    </row>
    <row r="15" spans="1:5" x14ac:dyDescent="0.3">
      <c r="A15" s="27" t="s">
        <v>5</v>
      </c>
      <c r="B15" s="27" t="s">
        <v>16</v>
      </c>
      <c r="C15" s="28">
        <v>50591</v>
      </c>
      <c r="D15" s="29">
        <v>187</v>
      </c>
      <c r="E15" s="29">
        <v>3.7</v>
      </c>
    </row>
    <row r="16" spans="1:5" x14ac:dyDescent="0.3">
      <c r="A16" s="27" t="s">
        <v>5</v>
      </c>
      <c r="B16" s="27" t="s">
        <v>17</v>
      </c>
      <c r="C16" s="28">
        <v>124333</v>
      </c>
      <c r="D16" s="29">
        <v>512</v>
      </c>
      <c r="E16" s="29">
        <v>4.0999999999999996</v>
      </c>
    </row>
    <row r="17" spans="1:5" x14ac:dyDescent="0.3">
      <c r="A17" s="27" t="s">
        <v>5</v>
      </c>
      <c r="B17" s="27" t="s">
        <v>18</v>
      </c>
      <c r="C17" s="28">
        <v>30707</v>
      </c>
      <c r="D17" s="29">
        <v>108</v>
      </c>
      <c r="E17" s="29">
        <v>3.5</v>
      </c>
    </row>
    <row r="18" spans="1:5" x14ac:dyDescent="0.3">
      <c r="A18" s="27" t="s">
        <v>5</v>
      </c>
      <c r="B18" s="27" t="s">
        <v>19</v>
      </c>
      <c r="C18" s="28">
        <v>15679</v>
      </c>
      <c r="D18" s="29">
        <v>46</v>
      </c>
      <c r="E18" s="29">
        <v>2.9</v>
      </c>
    </row>
    <row r="19" spans="1:5" x14ac:dyDescent="0.3">
      <c r="A19" s="27" t="s">
        <v>5</v>
      </c>
      <c r="B19" s="27" t="s">
        <v>20</v>
      </c>
      <c r="C19" s="28">
        <v>35044</v>
      </c>
      <c r="D19" s="29">
        <v>143</v>
      </c>
      <c r="E19" s="29">
        <v>4.0999999999999996</v>
      </c>
    </row>
    <row r="20" spans="1:5" x14ac:dyDescent="0.3">
      <c r="A20" s="27" t="s">
        <v>5</v>
      </c>
      <c r="B20" s="27" t="s">
        <v>21</v>
      </c>
      <c r="C20" s="28">
        <v>34998</v>
      </c>
      <c r="D20" s="29">
        <v>144</v>
      </c>
      <c r="E20" s="29">
        <v>4.0999999999999996</v>
      </c>
    </row>
    <row r="21" spans="1:5" x14ac:dyDescent="0.3">
      <c r="A21" s="27" t="s">
        <v>5</v>
      </c>
      <c r="B21" s="27" t="s">
        <v>22</v>
      </c>
      <c r="C21" s="28">
        <v>460413</v>
      </c>
      <c r="D21" s="28">
        <v>4900</v>
      </c>
      <c r="E21" s="29">
        <v>10.6</v>
      </c>
    </row>
    <row r="22" spans="1:5" x14ac:dyDescent="0.3">
      <c r="A22" s="27" t="s">
        <v>5</v>
      </c>
      <c r="B22" s="27" t="s">
        <v>23</v>
      </c>
      <c r="C22" s="28">
        <v>19327</v>
      </c>
      <c r="D22" s="29">
        <v>77</v>
      </c>
      <c r="E22" s="29">
        <v>4</v>
      </c>
    </row>
    <row r="23" spans="1:5" x14ac:dyDescent="0.3">
      <c r="A23" s="27" t="s">
        <v>5</v>
      </c>
      <c r="B23" s="27" t="s">
        <v>24</v>
      </c>
      <c r="C23" s="28">
        <v>3471</v>
      </c>
      <c r="D23" s="29">
        <v>26</v>
      </c>
      <c r="E23" s="29">
        <v>7.4</v>
      </c>
    </row>
    <row r="24" spans="1:5" x14ac:dyDescent="0.3">
      <c r="A24" s="27" t="s">
        <v>5</v>
      </c>
      <c r="B24" s="27" t="s">
        <v>25</v>
      </c>
      <c r="C24" s="28">
        <v>56406</v>
      </c>
      <c r="D24" s="29">
        <v>214</v>
      </c>
      <c r="E24" s="29">
        <v>3.8</v>
      </c>
    </row>
    <row r="25" spans="1:5" x14ac:dyDescent="0.3">
      <c r="A25" s="27" t="s">
        <v>5</v>
      </c>
      <c r="B25" s="27" t="s">
        <v>26</v>
      </c>
      <c r="C25" s="28">
        <v>7419</v>
      </c>
      <c r="D25" s="29">
        <v>36</v>
      </c>
      <c r="E25" s="29">
        <v>4.8</v>
      </c>
    </row>
    <row r="26" spans="1:5" x14ac:dyDescent="0.3">
      <c r="A26" s="27" t="s">
        <v>5</v>
      </c>
      <c r="B26" s="27" t="s">
        <v>27</v>
      </c>
      <c r="C26" s="28">
        <v>95832</v>
      </c>
      <c r="D26" s="29">
        <v>663</v>
      </c>
      <c r="E26" s="29">
        <v>6.9</v>
      </c>
    </row>
    <row r="27" spans="1:5" x14ac:dyDescent="0.3">
      <c r="A27" s="27" t="s">
        <v>5</v>
      </c>
      <c r="B27" s="27" t="s">
        <v>28</v>
      </c>
      <c r="C27" s="28">
        <v>21635</v>
      </c>
      <c r="D27" s="29">
        <v>67</v>
      </c>
      <c r="E27" s="29">
        <v>3.1</v>
      </c>
    </row>
    <row r="28" spans="1:5" x14ac:dyDescent="0.3">
      <c r="A28" s="27" t="s">
        <v>5</v>
      </c>
      <c r="B28" s="27" t="s">
        <v>29</v>
      </c>
      <c r="C28" s="28">
        <v>25444</v>
      </c>
      <c r="D28" s="29">
        <v>84</v>
      </c>
      <c r="E28" s="29">
        <v>3.3</v>
      </c>
    </row>
    <row r="29" spans="1:5" x14ac:dyDescent="0.3">
      <c r="A29" s="27" t="s">
        <v>5</v>
      </c>
      <c r="B29" s="27" t="s">
        <v>30</v>
      </c>
      <c r="C29" s="28">
        <v>13117</v>
      </c>
      <c r="D29" s="29">
        <v>47</v>
      </c>
      <c r="E29" s="29">
        <v>3.6</v>
      </c>
    </row>
    <row r="30" spans="1:5" x14ac:dyDescent="0.3">
      <c r="A30" s="27" t="s">
        <v>5</v>
      </c>
      <c r="B30" s="27" t="s">
        <v>31</v>
      </c>
      <c r="C30" s="28">
        <v>11479</v>
      </c>
      <c r="D30" s="29">
        <v>43</v>
      </c>
      <c r="E30" s="29">
        <v>3.7</v>
      </c>
    </row>
    <row r="31" spans="1:5" x14ac:dyDescent="0.3">
      <c r="A31" s="27" t="s">
        <v>5</v>
      </c>
      <c r="B31" s="27" t="s">
        <v>32</v>
      </c>
      <c r="C31" s="28">
        <v>16320</v>
      </c>
      <c r="D31" s="29">
        <v>39</v>
      </c>
      <c r="E31" s="29">
        <v>2.4</v>
      </c>
    </row>
    <row r="32" spans="1:5" x14ac:dyDescent="0.3">
      <c r="A32" s="27" t="s">
        <v>5</v>
      </c>
      <c r="B32" s="27" t="s">
        <v>33</v>
      </c>
      <c r="C32" s="28">
        <v>27992</v>
      </c>
      <c r="D32" s="29">
        <v>132</v>
      </c>
      <c r="E32" s="29">
        <v>4.7</v>
      </c>
    </row>
    <row r="33" spans="1:5" x14ac:dyDescent="0.3">
      <c r="A33" s="27" t="s">
        <v>5</v>
      </c>
      <c r="B33" s="27" t="s">
        <v>34</v>
      </c>
      <c r="C33" s="28">
        <v>7667</v>
      </c>
      <c r="D33" s="29">
        <v>35</v>
      </c>
      <c r="E33" s="29">
        <v>4.5</v>
      </c>
    </row>
    <row r="34" spans="1:5" x14ac:dyDescent="0.3">
      <c r="A34" s="27" t="s">
        <v>5</v>
      </c>
      <c r="B34" s="27" t="s">
        <v>35</v>
      </c>
      <c r="C34" s="28">
        <v>4150</v>
      </c>
      <c r="D34" s="29">
        <v>24</v>
      </c>
      <c r="E34" s="29">
        <v>5.8</v>
      </c>
    </row>
    <row r="35" spans="1:5" x14ac:dyDescent="0.3">
      <c r="A35" s="27" t="s">
        <v>5</v>
      </c>
      <c r="B35" s="27" t="s">
        <v>36</v>
      </c>
      <c r="C35" s="28">
        <v>8844</v>
      </c>
      <c r="D35" s="29">
        <v>28</v>
      </c>
      <c r="E35" s="29">
        <v>3.1</v>
      </c>
    </row>
    <row r="36" spans="1:5" x14ac:dyDescent="0.3">
      <c r="A36" s="27" t="s">
        <v>5</v>
      </c>
      <c r="B36" s="27" t="s">
        <v>37</v>
      </c>
      <c r="C36" s="28">
        <v>22238</v>
      </c>
      <c r="D36" s="29">
        <v>93</v>
      </c>
      <c r="E36" s="29">
        <v>4.2</v>
      </c>
    </row>
    <row r="37" spans="1:5" x14ac:dyDescent="0.3">
      <c r="A37" s="27" t="s">
        <v>5</v>
      </c>
      <c r="B37" s="27" t="s">
        <v>38</v>
      </c>
      <c r="C37" s="28">
        <v>3233</v>
      </c>
      <c r="D37" s="29">
        <v>28</v>
      </c>
      <c r="E37" s="29">
        <v>8.6999999999999993</v>
      </c>
    </row>
    <row r="38" spans="1:5" x14ac:dyDescent="0.3">
      <c r="A38" s="27" t="s">
        <v>5</v>
      </c>
      <c r="B38" s="27" t="s">
        <v>39</v>
      </c>
      <c r="C38" s="28">
        <v>9324</v>
      </c>
      <c r="D38" s="29">
        <v>31</v>
      </c>
      <c r="E38" s="29">
        <v>3.4</v>
      </c>
    </row>
    <row r="39" spans="1:5" x14ac:dyDescent="0.3">
      <c r="A39" s="27" t="s">
        <v>5</v>
      </c>
      <c r="B39" s="27" t="s">
        <v>40</v>
      </c>
      <c r="C39" s="28">
        <v>14863</v>
      </c>
      <c r="D39" s="29">
        <v>49</v>
      </c>
      <c r="E39" s="29">
        <v>3.3</v>
      </c>
    </row>
    <row r="40" spans="1:5" x14ac:dyDescent="0.3">
      <c r="A40" s="27" t="s">
        <v>5</v>
      </c>
      <c r="B40" s="27" t="s">
        <v>41</v>
      </c>
      <c r="C40" s="28">
        <v>8001</v>
      </c>
      <c r="D40" s="29">
        <v>23</v>
      </c>
      <c r="E40" s="29">
        <v>2.9</v>
      </c>
    </row>
    <row r="41" spans="1:5" x14ac:dyDescent="0.3">
      <c r="A41" s="27" t="s">
        <v>5</v>
      </c>
      <c r="B41" s="27" t="s">
        <v>42</v>
      </c>
      <c r="C41" s="28">
        <v>8541</v>
      </c>
      <c r="D41" s="29">
        <v>31</v>
      </c>
      <c r="E41" s="29">
        <v>3.7</v>
      </c>
    </row>
    <row r="42" spans="1:5" x14ac:dyDescent="0.3">
      <c r="A42" s="27" t="s">
        <v>5</v>
      </c>
      <c r="B42" s="27" t="s">
        <v>43</v>
      </c>
      <c r="C42" s="28">
        <v>6466</v>
      </c>
      <c r="D42" s="29">
        <v>27</v>
      </c>
      <c r="E42" s="29">
        <v>4.2</v>
      </c>
    </row>
    <row r="43" spans="1:5" x14ac:dyDescent="0.3">
      <c r="A43" s="27" t="s">
        <v>5</v>
      </c>
      <c r="B43" s="27" t="s">
        <v>44</v>
      </c>
      <c r="C43" s="28">
        <v>9235</v>
      </c>
      <c r="D43" s="29">
        <v>21</v>
      </c>
      <c r="E43" s="29">
        <v>2.2000000000000002</v>
      </c>
    </row>
    <row r="44" spans="1:5" x14ac:dyDescent="0.3">
      <c r="A44" s="27" t="s">
        <v>5</v>
      </c>
      <c r="B44" s="27" t="s">
        <v>45</v>
      </c>
      <c r="C44" s="28">
        <v>11548</v>
      </c>
      <c r="D44" s="29">
        <v>56</v>
      </c>
      <c r="E44" s="29">
        <v>4.9000000000000004</v>
      </c>
    </row>
    <row r="45" spans="1:5" x14ac:dyDescent="0.3">
      <c r="A45" s="27" t="s">
        <v>5</v>
      </c>
      <c r="B45" s="27" t="s">
        <v>46</v>
      </c>
      <c r="C45" s="28">
        <v>6200</v>
      </c>
      <c r="D45" s="29">
        <v>25</v>
      </c>
      <c r="E45" s="29">
        <v>4.0999999999999996</v>
      </c>
    </row>
    <row r="46" spans="1:5" x14ac:dyDescent="0.3">
      <c r="A46" s="27" t="s">
        <v>5</v>
      </c>
      <c r="B46" s="27" t="s">
        <v>47</v>
      </c>
      <c r="C46" s="28">
        <v>4125</v>
      </c>
      <c r="D46" s="29">
        <v>17</v>
      </c>
      <c r="E46" s="29">
        <v>4.0999999999999996</v>
      </c>
    </row>
    <row r="47" spans="1:5" x14ac:dyDescent="0.3">
      <c r="A47" s="27" t="s">
        <v>5</v>
      </c>
      <c r="B47" s="27" t="s">
        <v>48</v>
      </c>
      <c r="C47" s="28">
        <v>2156</v>
      </c>
      <c r="D47" s="29">
        <v>23</v>
      </c>
      <c r="E47" s="29">
        <v>10.7</v>
      </c>
    </row>
    <row r="48" spans="1:5" x14ac:dyDescent="0.3">
      <c r="A48" s="27" t="s">
        <v>5</v>
      </c>
      <c r="B48" s="27" t="s">
        <v>49</v>
      </c>
      <c r="C48" s="28">
        <v>3074</v>
      </c>
      <c r="D48" s="29">
        <v>10</v>
      </c>
      <c r="E48" s="29">
        <v>3.3</v>
      </c>
    </row>
    <row r="49" spans="1:5" x14ac:dyDescent="0.3">
      <c r="A49" s="27" t="s">
        <v>5</v>
      </c>
      <c r="B49" s="27" t="s">
        <v>50</v>
      </c>
      <c r="C49" s="28">
        <v>5258</v>
      </c>
      <c r="D49" s="29">
        <v>17</v>
      </c>
      <c r="E49" s="29">
        <v>3.2</v>
      </c>
    </row>
    <row r="50" spans="1:5" x14ac:dyDescent="0.3">
      <c r="A50" s="27" t="s">
        <v>5</v>
      </c>
      <c r="B50" s="27" t="s">
        <v>51</v>
      </c>
      <c r="C50" s="28">
        <v>16286</v>
      </c>
      <c r="D50" s="29">
        <v>129</v>
      </c>
      <c r="E50" s="29">
        <v>7.9</v>
      </c>
    </row>
    <row r="51" spans="1:5" x14ac:dyDescent="0.3">
      <c r="A51" s="27" t="s">
        <v>5</v>
      </c>
      <c r="B51" s="27" t="s">
        <v>52</v>
      </c>
      <c r="C51" s="28">
        <v>11171</v>
      </c>
      <c r="D51" s="29">
        <v>45</v>
      </c>
      <c r="E51" s="29">
        <v>4</v>
      </c>
    </row>
    <row r="52" spans="1:5" x14ac:dyDescent="0.3">
      <c r="A52" s="27" t="s">
        <v>5</v>
      </c>
      <c r="B52" s="27" t="s">
        <v>53</v>
      </c>
      <c r="C52" s="28">
        <v>4256</v>
      </c>
      <c r="D52" s="29">
        <v>13</v>
      </c>
      <c r="E52" s="29">
        <v>2.9</v>
      </c>
    </row>
    <row r="53" spans="1:5" x14ac:dyDescent="0.3">
      <c r="A53" s="27" t="s">
        <v>5</v>
      </c>
      <c r="B53" s="27" t="s">
        <v>54</v>
      </c>
      <c r="C53" s="28">
        <v>8113</v>
      </c>
      <c r="D53" s="29">
        <v>31</v>
      </c>
      <c r="E53" s="29">
        <v>3.9</v>
      </c>
    </row>
    <row r="54" spans="1:5" x14ac:dyDescent="0.3">
      <c r="A54" s="27" t="s">
        <v>5</v>
      </c>
      <c r="B54" s="27" t="s">
        <v>55</v>
      </c>
      <c r="C54" s="28">
        <v>10725</v>
      </c>
      <c r="D54" s="29">
        <v>36</v>
      </c>
      <c r="E54" s="29">
        <v>3.4</v>
      </c>
    </row>
    <row r="55" spans="1:5" x14ac:dyDescent="0.3">
      <c r="A55" s="27" t="s">
        <v>5</v>
      </c>
      <c r="B55" s="27" t="s">
        <v>56</v>
      </c>
      <c r="C55" s="28">
        <v>7788</v>
      </c>
      <c r="D55" s="29">
        <v>32</v>
      </c>
      <c r="E55" s="29">
        <v>4</v>
      </c>
    </row>
    <row r="56" spans="1:5" x14ac:dyDescent="0.3">
      <c r="A56" s="27" t="s">
        <v>5</v>
      </c>
      <c r="B56" s="27" t="s">
        <v>57</v>
      </c>
      <c r="C56" s="28">
        <v>6479</v>
      </c>
      <c r="D56" s="29">
        <v>30</v>
      </c>
      <c r="E56" s="29">
        <v>4.5999999999999996</v>
      </c>
    </row>
    <row r="57" spans="1:5" x14ac:dyDescent="0.3">
      <c r="A57" s="31" t="str">
        <f>CONCATENATE("Total (",RIGHT(Índice!$A$4,2),")")</f>
        <v>Total (RO)</v>
      </c>
      <c r="B57" s="31"/>
      <c r="C57" s="32">
        <f>SUM(C5:C56)</f>
        <v>1581016</v>
      </c>
      <c r="D57" s="32">
        <f>SUM(D5:D56)</f>
        <v>10499</v>
      </c>
      <c r="E57" s="33">
        <f>D57/(C57/1000)</f>
        <v>6.6406665081188292</v>
      </c>
    </row>
    <row r="58" spans="1:5" x14ac:dyDescent="0.3">
      <c r="A58" s="34"/>
      <c r="B58" s="34"/>
      <c r="C58" s="35"/>
      <c r="D58" s="35" t="s">
        <v>95</v>
      </c>
      <c r="E58" s="36">
        <f>MIN($E$5:$E$56)</f>
        <v>2.2000000000000002</v>
      </c>
    </row>
    <row r="59" spans="1:5" x14ac:dyDescent="0.3">
      <c r="A59" s="34"/>
      <c r="B59" s="34"/>
      <c r="C59" s="35"/>
      <c r="D59" s="35" t="s">
        <v>96</v>
      </c>
      <c r="E59" s="36">
        <f>MAX($E$5:$E$56)</f>
        <v>13.1</v>
      </c>
    </row>
    <row r="60" spans="1:5" x14ac:dyDescent="0.3">
      <c r="A60" s="37" t="s">
        <v>97</v>
      </c>
      <c r="B60" s="37"/>
      <c r="C60" s="38">
        <v>203062512</v>
      </c>
      <c r="D60" s="38">
        <v>1112710</v>
      </c>
      <c r="E60" s="39">
        <v>5.4796426432467262</v>
      </c>
    </row>
    <row r="61" spans="1:5" x14ac:dyDescent="0.3">
      <c r="A61" s="37"/>
      <c r="B61" s="37"/>
      <c r="C61" s="38"/>
      <c r="D61" s="38" t="s">
        <v>95</v>
      </c>
      <c r="E61" s="39">
        <v>1</v>
      </c>
    </row>
    <row r="62" spans="1:5" x14ac:dyDescent="0.3">
      <c r="A62" s="40"/>
      <c r="B62" s="40"/>
      <c r="C62" s="41"/>
      <c r="D62" s="41" t="s">
        <v>96</v>
      </c>
      <c r="E62" s="42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62"/>
  <sheetViews>
    <sheetView workbookViewId="0">
      <pane ySplit="4" topLeftCell="A5" activePane="bottomLeft" state="frozen"/>
      <selection pane="bottomLeft" activeCell="A63" sqref="A63:XFD5580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198</v>
      </c>
      <c r="E5" s="26">
        <v>9.1999999999999993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657</v>
      </c>
      <c r="E6" s="29">
        <v>6.8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53</v>
      </c>
      <c r="E7" s="29">
        <v>9.9</v>
      </c>
    </row>
    <row r="8" spans="1:5" x14ac:dyDescent="0.3">
      <c r="A8" s="27" t="s">
        <v>5</v>
      </c>
      <c r="B8" s="27" t="s">
        <v>9</v>
      </c>
      <c r="C8" s="28">
        <v>86895</v>
      </c>
      <c r="D8" s="28">
        <v>1197</v>
      </c>
      <c r="E8" s="29">
        <v>13.8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121</v>
      </c>
      <c r="E9" s="29">
        <v>7.6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119</v>
      </c>
      <c r="E10" s="29">
        <v>7.6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53</v>
      </c>
      <c r="E11" s="29">
        <v>7.1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86</v>
      </c>
      <c r="E12" s="29">
        <v>6.8</v>
      </c>
    </row>
    <row r="13" spans="1:5" x14ac:dyDescent="0.3">
      <c r="A13" s="27" t="s">
        <v>5</v>
      </c>
      <c r="B13" s="27" t="s">
        <v>14</v>
      </c>
      <c r="C13" s="28">
        <v>29397</v>
      </c>
      <c r="D13" s="29">
        <v>152</v>
      </c>
      <c r="E13" s="29">
        <v>5.2</v>
      </c>
    </row>
    <row r="14" spans="1:5" x14ac:dyDescent="0.3">
      <c r="A14" s="27" t="s">
        <v>5</v>
      </c>
      <c r="B14" s="27" t="s">
        <v>15</v>
      </c>
      <c r="C14" s="28">
        <v>39386</v>
      </c>
      <c r="D14" s="29">
        <v>380</v>
      </c>
      <c r="E14" s="29">
        <v>9.6</v>
      </c>
    </row>
    <row r="15" spans="1:5" x14ac:dyDescent="0.3">
      <c r="A15" s="27" t="s">
        <v>5</v>
      </c>
      <c r="B15" s="27" t="s">
        <v>16</v>
      </c>
      <c r="C15" s="28">
        <v>50591</v>
      </c>
      <c r="D15" s="29">
        <v>300</v>
      </c>
      <c r="E15" s="29">
        <v>5.9</v>
      </c>
    </row>
    <row r="16" spans="1:5" x14ac:dyDescent="0.3">
      <c r="A16" s="27" t="s">
        <v>5</v>
      </c>
      <c r="B16" s="27" t="s">
        <v>17</v>
      </c>
      <c r="C16" s="28">
        <v>124333</v>
      </c>
      <c r="D16" s="29">
        <v>703</v>
      </c>
      <c r="E16" s="29">
        <v>5.7</v>
      </c>
    </row>
    <row r="17" spans="1:5" x14ac:dyDescent="0.3">
      <c r="A17" s="27" t="s">
        <v>5</v>
      </c>
      <c r="B17" s="27" t="s">
        <v>18</v>
      </c>
      <c r="C17" s="28">
        <v>30707</v>
      </c>
      <c r="D17" s="29">
        <v>220</v>
      </c>
      <c r="E17" s="29">
        <v>7.2</v>
      </c>
    </row>
    <row r="18" spans="1:5" x14ac:dyDescent="0.3">
      <c r="A18" s="27" t="s">
        <v>5</v>
      </c>
      <c r="B18" s="27" t="s">
        <v>19</v>
      </c>
      <c r="C18" s="28">
        <v>15679</v>
      </c>
      <c r="D18" s="29">
        <v>119</v>
      </c>
      <c r="E18" s="29">
        <v>7.6</v>
      </c>
    </row>
    <row r="19" spans="1:5" x14ac:dyDescent="0.3">
      <c r="A19" s="27" t="s">
        <v>5</v>
      </c>
      <c r="B19" s="27" t="s">
        <v>20</v>
      </c>
      <c r="C19" s="28">
        <v>35044</v>
      </c>
      <c r="D19" s="29">
        <v>219</v>
      </c>
      <c r="E19" s="29">
        <v>6.3</v>
      </c>
    </row>
    <row r="20" spans="1:5" x14ac:dyDescent="0.3">
      <c r="A20" s="27" t="s">
        <v>5</v>
      </c>
      <c r="B20" s="27" t="s">
        <v>21</v>
      </c>
      <c r="C20" s="28">
        <v>34998</v>
      </c>
      <c r="D20" s="29">
        <v>223</v>
      </c>
      <c r="E20" s="29">
        <v>6.4</v>
      </c>
    </row>
    <row r="21" spans="1:5" x14ac:dyDescent="0.3">
      <c r="A21" s="27" t="s">
        <v>5</v>
      </c>
      <c r="B21" s="27" t="s">
        <v>22</v>
      </c>
      <c r="C21" s="28">
        <v>460413</v>
      </c>
      <c r="D21" s="28">
        <v>5970</v>
      </c>
      <c r="E21" s="29">
        <v>13</v>
      </c>
    </row>
    <row r="22" spans="1:5" x14ac:dyDescent="0.3">
      <c r="A22" s="27" t="s">
        <v>5</v>
      </c>
      <c r="B22" s="27" t="s">
        <v>23</v>
      </c>
      <c r="C22" s="28">
        <v>19327</v>
      </c>
      <c r="D22" s="29">
        <v>115</v>
      </c>
      <c r="E22" s="29">
        <v>5.9</v>
      </c>
    </row>
    <row r="23" spans="1:5" x14ac:dyDescent="0.3">
      <c r="A23" s="27" t="s">
        <v>5</v>
      </c>
      <c r="B23" s="27" t="s">
        <v>24</v>
      </c>
      <c r="C23" s="28">
        <v>3471</v>
      </c>
      <c r="D23" s="29">
        <v>42</v>
      </c>
      <c r="E23" s="29">
        <v>12.1</v>
      </c>
    </row>
    <row r="24" spans="1:5" x14ac:dyDescent="0.3">
      <c r="A24" s="27" t="s">
        <v>5</v>
      </c>
      <c r="B24" s="27" t="s">
        <v>25</v>
      </c>
      <c r="C24" s="28">
        <v>56406</v>
      </c>
      <c r="D24" s="29">
        <v>328</v>
      </c>
      <c r="E24" s="29">
        <v>5.8</v>
      </c>
    </row>
    <row r="25" spans="1:5" x14ac:dyDescent="0.3">
      <c r="A25" s="27" t="s">
        <v>5</v>
      </c>
      <c r="B25" s="27" t="s">
        <v>26</v>
      </c>
      <c r="C25" s="28">
        <v>7419</v>
      </c>
      <c r="D25" s="29">
        <v>79</v>
      </c>
      <c r="E25" s="29">
        <v>10.6</v>
      </c>
    </row>
    <row r="26" spans="1:5" x14ac:dyDescent="0.3">
      <c r="A26" s="27" t="s">
        <v>5</v>
      </c>
      <c r="B26" s="27" t="s">
        <v>27</v>
      </c>
      <c r="C26" s="28">
        <v>95832</v>
      </c>
      <c r="D26" s="29">
        <v>561</v>
      </c>
      <c r="E26" s="29">
        <v>5.9</v>
      </c>
    </row>
    <row r="27" spans="1:5" x14ac:dyDescent="0.3">
      <c r="A27" s="27" t="s">
        <v>5</v>
      </c>
      <c r="B27" s="27" t="s">
        <v>28</v>
      </c>
      <c r="C27" s="28">
        <v>21635</v>
      </c>
      <c r="D27" s="29">
        <v>136</v>
      </c>
      <c r="E27" s="29">
        <v>6.3</v>
      </c>
    </row>
    <row r="28" spans="1:5" x14ac:dyDescent="0.3">
      <c r="A28" s="27" t="s">
        <v>5</v>
      </c>
      <c r="B28" s="27" t="s">
        <v>29</v>
      </c>
      <c r="C28" s="28">
        <v>25444</v>
      </c>
      <c r="D28" s="29">
        <v>133</v>
      </c>
      <c r="E28" s="29">
        <v>5.2</v>
      </c>
    </row>
    <row r="29" spans="1:5" x14ac:dyDescent="0.3">
      <c r="A29" s="27" t="s">
        <v>5</v>
      </c>
      <c r="B29" s="27" t="s">
        <v>30</v>
      </c>
      <c r="C29" s="28">
        <v>13117</v>
      </c>
      <c r="D29" s="29">
        <v>110</v>
      </c>
      <c r="E29" s="29">
        <v>8.4</v>
      </c>
    </row>
    <row r="30" spans="1:5" x14ac:dyDescent="0.3">
      <c r="A30" s="27" t="s">
        <v>5</v>
      </c>
      <c r="B30" s="27" t="s">
        <v>31</v>
      </c>
      <c r="C30" s="28">
        <v>11479</v>
      </c>
      <c r="D30" s="29">
        <v>87</v>
      </c>
      <c r="E30" s="29">
        <v>7.5</v>
      </c>
    </row>
    <row r="31" spans="1:5" x14ac:dyDescent="0.3">
      <c r="A31" s="27" t="s">
        <v>5</v>
      </c>
      <c r="B31" s="27" t="s">
        <v>32</v>
      </c>
      <c r="C31" s="28">
        <v>16320</v>
      </c>
      <c r="D31" s="29">
        <v>76</v>
      </c>
      <c r="E31" s="29">
        <v>4.5999999999999996</v>
      </c>
    </row>
    <row r="32" spans="1:5" x14ac:dyDescent="0.3">
      <c r="A32" s="27" t="s">
        <v>5</v>
      </c>
      <c r="B32" s="27" t="s">
        <v>33</v>
      </c>
      <c r="C32" s="28">
        <v>27992</v>
      </c>
      <c r="D32" s="29">
        <v>224</v>
      </c>
      <c r="E32" s="29">
        <v>8</v>
      </c>
    </row>
    <row r="33" spans="1:5" x14ac:dyDescent="0.3">
      <c r="A33" s="27" t="s">
        <v>5</v>
      </c>
      <c r="B33" s="27" t="s">
        <v>34</v>
      </c>
      <c r="C33" s="28">
        <v>7667</v>
      </c>
      <c r="D33" s="29">
        <v>64</v>
      </c>
      <c r="E33" s="29">
        <v>8.3000000000000007</v>
      </c>
    </row>
    <row r="34" spans="1:5" x14ac:dyDescent="0.3">
      <c r="A34" s="27" t="s">
        <v>5</v>
      </c>
      <c r="B34" s="27" t="s">
        <v>35</v>
      </c>
      <c r="C34" s="28">
        <v>4150</v>
      </c>
      <c r="D34" s="29">
        <v>41</v>
      </c>
      <c r="E34" s="29">
        <v>9.9</v>
      </c>
    </row>
    <row r="35" spans="1:5" x14ac:dyDescent="0.3">
      <c r="A35" s="27" t="s">
        <v>5</v>
      </c>
      <c r="B35" s="27" t="s">
        <v>36</v>
      </c>
      <c r="C35" s="28">
        <v>8844</v>
      </c>
      <c r="D35" s="29">
        <v>80</v>
      </c>
      <c r="E35" s="29">
        <v>9.1</v>
      </c>
    </row>
    <row r="36" spans="1:5" x14ac:dyDescent="0.3">
      <c r="A36" s="27" t="s">
        <v>5</v>
      </c>
      <c r="B36" s="27" t="s">
        <v>37</v>
      </c>
      <c r="C36" s="28">
        <v>22238</v>
      </c>
      <c r="D36" s="29">
        <v>155</v>
      </c>
      <c r="E36" s="29">
        <v>7</v>
      </c>
    </row>
    <row r="37" spans="1:5" x14ac:dyDescent="0.3">
      <c r="A37" s="27" t="s">
        <v>5</v>
      </c>
      <c r="B37" s="27" t="s">
        <v>38</v>
      </c>
      <c r="C37" s="28">
        <v>3233</v>
      </c>
      <c r="D37" s="29">
        <v>29</v>
      </c>
      <c r="E37" s="29">
        <v>8.8000000000000007</v>
      </c>
    </row>
    <row r="38" spans="1:5" x14ac:dyDescent="0.3">
      <c r="A38" s="27" t="s">
        <v>5</v>
      </c>
      <c r="B38" s="27" t="s">
        <v>39</v>
      </c>
      <c r="C38" s="28">
        <v>9324</v>
      </c>
      <c r="D38" s="29">
        <v>78</v>
      </c>
      <c r="E38" s="29">
        <v>8.3000000000000007</v>
      </c>
    </row>
    <row r="39" spans="1:5" x14ac:dyDescent="0.3">
      <c r="A39" s="27" t="s">
        <v>5</v>
      </c>
      <c r="B39" s="27" t="s">
        <v>40</v>
      </c>
      <c r="C39" s="28">
        <v>14863</v>
      </c>
      <c r="D39" s="29">
        <v>81</v>
      </c>
      <c r="E39" s="29">
        <v>5.5</v>
      </c>
    </row>
    <row r="40" spans="1:5" x14ac:dyDescent="0.3">
      <c r="A40" s="27" t="s">
        <v>5</v>
      </c>
      <c r="B40" s="27" t="s">
        <v>41</v>
      </c>
      <c r="C40" s="28">
        <v>8001</v>
      </c>
      <c r="D40" s="29">
        <v>49</v>
      </c>
      <c r="E40" s="29">
        <v>6.1</v>
      </c>
    </row>
    <row r="41" spans="1:5" x14ac:dyDescent="0.3">
      <c r="A41" s="27" t="s">
        <v>5</v>
      </c>
      <c r="B41" s="27" t="s">
        <v>42</v>
      </c>
      <c r="C41" s="28">
        <v>8541</v>
      </c>
      <c r="D41" s="29">
        <v>64</v>
      </c>
      <c r="E41" s="29">
        <v>7.5</v>
      </c>
    </row>
    <row r="42" spans="1:5" x14ac:dyDescent="0.3">
      <c r="A42" s="27" t="s">
        <v>5</v>
      </c>
      <c r="B42" s="27" t="s">
        <v>43</v>
      </c>
      <c r="C42" s="28">
        <v>6466</v>
      </c>
      <c r="D42" s="29">
        <v>52</v>
      </c>
      <c r="E42" s="29">
        <v>8</v>
      </c>
    </row>
    <row r="43" spans="1:5" x14ac:dyDescent="0.3">
      <c r="A43" s="27" t="s">
        <v>5</v>
      </c>
      <c r="B43" s="27" t="s">
        <v>44</v>
      </c>
      <c r="C43" s="28">
        <v>9235</v>
      </c>
      <c r="D43" s="29">
        <v>61</v>
      </c>
      <c r="E43" s="29">
        <v>6.6</v>
      </c>
    </row>
    <row r="44" spans="1:5" x14ac:dyDescent="0.3">
      <c r="A44" s="27" t="s">
        <v>5</v>
      </c>
      <c r="B44" s="27" t="s">
        <v>45</v>
      </c>
      <c r="C44" s="28">
        <v>11548</v>
      </c>
      <c r="D44" s="29">
        <v>114</v>
      </c>
      <c r="E44" s="29">
        <v>9.9</v>
      </c>
    </row>
    <row r="45" spans="1:5" x14ac:dyDescent="0.3">
      <c r="A45" s="27" t="s">
        <v>5</v>
      </c>
      <c r="B45" s="27" t="s">
        <v>46</v>
      </c>
      <c r="C45" s="28">
        <v>6200</v>
      </c>
      <c r="D45" s="29">
        <v>40</v>
      </c>
      <c r="E45" s="29">
        <v>6.4</v>
      </c>
    </row>
    <row r="46" spans="1:5" x14ac:dyDescent="0.3">
      <c r="A46" s="27" t="s">
        <v>5</v>
      </c>
      <c r="B46" s="27" t="s">
        <v>47</v>
      </c>
      <c r="C46" s="28">
        <v>4125</v>
      </c>
      <c r="D46" s="29">
        <v>36</v>
      </c>
      <c r="E46" s="29">
        <v>8.6999999999999993</v>
      </c>
    </row>
    <row r="47" spans="1:5" x14ac:dyDescent="0.3">
      <c r="A47" s="27" t="s">
        <v>5</v>
      </c>
      <c r="B47" s="27" t="s">
        <v>48</v>
      </c>
      <c r="C47" s="28">
        <v>2156</v>
      </c>
      <c r="D47" s="29">
        <v>26</v>
      </c>
      <c r="E47" s="29">
        <v>12.2</v>
      </c>
    </row>
    <row r="48" spans="1:5" x14ac:dyDescent="0.3">
      <c r="A48" s="27" t="s">
        <v>5</v>
      </c>
      <c r="B48" s="27" t="s">
        <v>49</v>
      </c>
      <c r="C48" s="28">
        <v>3074</v>
      </c>
      <c r="D48" s="29">
        <v>38</v>
      </c>
      <c r="E48" s="29">
        <v>12.4</v>
      </c>
    </row>
    <row r="49" spans="1:5" x14ac:dyDescent="0.3">
      <c r="A49" s="27" t="s">
        <v>5</v>
      </c>
      <c r="B49" s="27" t="s">
        <v>50</v>
      </c>
      <c r="C49" s="28">
        <v>5258</v>
      </c>
      <c r="D49" s="29">
        <v>43</v>
      </c>
      <c r="E49" s="29">
        <v>8.1</v>
      </c>
    </row>
    <row r="50" spans="1:5" x14ac:dyDescent="0.3">
      <c r="A50" s="27" t="s">
        <v>5</v>
      </c>
      <c r="B50" s="27" t="s">
        <v>51</v>
      </c>
      <c r="C50" s="28">
        <v>16286</v>
      </c>
      <c r="D50" s="29">
        <v>159</v>
      </c>
      <c r="E50" s="29">
        <v>9.6999999999999993</v>
      </c>
    </row>
    <row r="51" spans="1:5" x14ac:dyDescent="0.3">
      <c r="A51" s="27" t="s">
        <v>5</v>
      </c>
      <c r="B51" s="27" t="s">
        <v>52</v>
      </c>
      <c r="C51" s="28">
        <v>11171</v>
      </c>
      <c r="D51" s="29">
        <v>91</v>
      </c>
      <c r="E51" s="29">
        <v>8.1</v>
      </c>
    </row>
    <row r="52" spans="1:5" x14ac:dyDescent="0.3">
      <c r="A52" s="27" t="s">
        <v>5</v>
      </c>
      <c r="B52" s="27" t="s">
        <v>53</v>
      </c>
      <c r="C52" s="28">
        <v>4256</v>
      </c>
      <c r="D52" s="29">
        <v>33</v>
      </c>
      <c r="E52" s="29">
        <v>7.8</v>
      </c>
    </row>
    <row r="53" spans="1:5" x14ac:dyDescent="0.3">
      <c r="A53" s="27" t="s">
        <v>5</v>
      </c>
      <c r="B53" s="27" t="s">
        <v>54</v>
      </c>
      <c r="C53" s="28">
        <v>8113</v>
      </c>
      <c r="D53" s="29">
        <v>97</v>
      </c>
      <c r="E53" s="29">
        <v>12</v>
      </c>
    </row>
    <row r="54" spans="1:5" x14ac:dyDescent="0.3">
      <c r="A54" s="27" t="s">
        <v>5</v>
      </c>
      <c r="B54" s="27" t="s">
        <v>55</v>
      </c>
      <c r="C54" s="28">
        <v>10725</v>
      </c>
      <c r="D54" s="29">
        <v>56</v>
      </c>
      <c r="E54" s="29">
        <v>5.2</v>
      </c>
    </row>
    <row r="55" spans="1:5" x14ac:dyDescent="0.3">
      <c r="A55" s="27" t="s">
        <v>5</v>
      </c>
      <c r="B55" s="27" t="s">
        <v>56</v>
      </c>
      <c r="C55" s="28">
        <v>7788</v>
      </c>
      <c r="D55" s="29">
        <v>68</v>
      </c>
      <c r="E55" s="29">
        <v>8.6999999999999993</v>
      </c>
    </row>
    <row r="56" spans="1:5" x14ac:dyDescent="0.3">
      <c r="A56" s="27" t="s">
        <v>5</v>
      </c>
      <c r="B56" s="27" t="s">
        <v>57</v>
      </c>
      <c r="C56" s="28">
        <v>6479</v>
      </c>
      <c r="D56" s="29">
        <v>54</v>
      </c>
      <c r="E56" s="29">
        <v>8.3000000000000007</v>
      </c>
    </row>
    <row r="57" spans="1:5" x14ac:dyDescent="0.3">
      <c r="A57" s="31" t="str">
        <f>CONCATENATE("Total (",RIGHT(Índice!$A$4,2),")")</f>
        <v>Total (RO)</v>
      </c>
      <c r="B57" s="31"/>
      <c r="C57" s="32">
        <f>SUM(C5:C56)</f>
        <v>1581016</v>
      </c>
      <c r="D57" s="32">
        <f>SUM(D5:D56)</f>
        <v>14270</v>
      </c>
      <c r="E57" s="33">
        <f>D57/(C57/1000)</f>
        <v>9.0258416107110868</v>
      </c>
    </row>
    <row r="58" spans="1:5" x14ac:dyDescent="0.3">
      <c r="A58" s="34"/>
      <c r="B58" s="34"/>
      <c r="C58" s="35"/>
      <c r="D58" s="35" t="s">
        <v>95</v>
      </c>
      <c r="E58" s="36">
        <f>MIN($E$5:$E$56)</f>
        <v>4.5999999999999996</v>
      </c>
    </row>
    <row r="59" spans="1:5" x14ac:dyDescent="0.3">
      <c r="A59" s="34"/>
      <c r="B59" s="34"/>
      <c r="C59" s="35"/>
      <c r="D59" s="35" t="s">
        <v>96</v>
      </c>
      <c r="E59" s="36">
        <f>MAX($E$5:$E$56)</f>
        <v>13.8</v>
      </c>
    </row>
    <row r="60" spans="1:5" x14ac:dyDescent="0.3">
      <c r="A60" s="37" t="s">
        <v>97</v>
      </c>
      <c r="B60" s="37"/>
      <c r="C60" s="38">
        <v>203062512</v>
      </c>
      <c r="D60" s="38">
        <v>1409404</v>
      </c>
      <c r="E60" s="39">
        <v>6.9407395098116389</v>
      </c>
    </row>
    <row r="61" spans="1:5" x14ac:dyDescent="0.3">
      <c r="A61" s="37"/>
      <c r="B61" s="37"/>
      <c r="C61" s="38"/>
      <c r="D61" s="38" t="s">
        <v>95</v>
      </c>
      <c r="E61" s="39">
        <v>0.5</v>
      </c>
    </row>
    <row r="62" spans="1:5" x14ac:dyDescent="0.3">
      <c r="A62" s="40"/>
      <c r="B62" s="40"/>
      <c r="C62" s="41"/>
      <c r="D62" s="41" t="s">
        <v>96</v>
      </c>
      <c r="E62" s="42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6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78</v>
      </c>
      <c r="E5" s="26">
        <v>3.6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325</v>
      </c>
      <c r="E6" s="29">
        <v>3.4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15</v>
      </c>
      <c r="E7" s="29">
        <v>2.7</v>
      </c>
    </row>
    <row r="8" spans="1:5" x14ac:dyDescent="0.3">
      <c r="A8" s="27" t="s">
        <v>5</v>
      </c>
      <c r="B8" s="27" t="s">
        <v>9</v>
      </c>
      <c r="C8" s="28">
        <v>86895</v>
      </c>
      <c r="D8" s="29">
        <v>621</v>
      </c>
      <c r="E8" s="29">
        <v>7.1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62</v>
      </c>
      <c r="E9" s="29">
        <v>3.9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36</v>
      </c>
      <c r="E10" s="29">
        <v>2.2999999999999998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44</v>
      </c>
      <c r="E11" s="29">
        <v>5.9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17</v>
      </c>
      <c r="E12" s="29">
        <v>1.3</v>
      </c>
    </row>
    <row r="13" spans="1:5" x14ac:dyDescent="0.3">
      <c r="A13" s="27" t="s">
        <v>5</v>
      </c>
      <c r="B13" s="27" t="s">
        <v>14</v>
      </c>
      <c r="C13" s="28">
        <v>29397</v>
      </c>
      <c r="D13" s="29">
        <v>60</v>
      </c>
      <c r="E13" s="29">
        <v>2</v>
      </c>
    </row>
    <row r="14" spans="1:5" x14ac:dyDescent="0.3">
      <c r="A14" s="27" t="s">
        <v>5</v>
      </c>
      <c r="B14" s="27" t="s">
        <v>15</v>
      </c>
      <c r="C14" s="28">
        <v>39386</v>
      </c>
      <c r="D14" s="29">
        <v>166</v>
      </c>
      <c r="E14" s="29">
        <v>4.2</v>
      </c>
    </row>
    <row r="15" spans="1:5" x14ac:dyDescent="0.3">
      <c r="A15" s="27" t="s">
        <v>5</v>
      </c>
      <c r="B15" s="27" t="s">
        <v>16</v>
      </c>
      <c r="C15" s="28">
        <v>50591</v>
      </c>
      <c r="D15" s="29">
        <v>192</v>
      </c>
      <c r="E15" s="29">
        <v>3.8</v>
      </c>
    </row>
    <row r="16" spans="1:5" x14ac:dyDescent="0.3">
      <c r="A16" s="27" t="s">
        <v>5</v>
      </c>
      <c r="B16" s="27" t="s">
        <v>17</v>
      </c>
      <c r="C16" s="28">
        <v>124333</v>
      </c>
      <c r="D16" s="29">
        <v>518</v>
      </c>
      <c r="E16" s="29">
        <v>4.2</v>
      </c>
    </row>
    <row r="17" spans="1:5" x14ac:dyDescent="0.3">
      <c r="A17" s="27" t="s">
        <v>5</v>
      </c>
      <c r="B17" s="27" t="s">
        <v>18</v>
      </c>
      <c r="C17" s="28">
        <v>30707</v>
      </c>
      <c r="D17" s="29">
        <v>130</v>
      </c>
      <c r="E17" s="29">
        <v>4.2</v>
      </c>
    </row>
    <row r="18" spans="1:5" x14ac:dyDescent="0.3">
      <c r="A18" s="27" t="s">
        <v>5</v>
      </c>
      <c r="B18" s="27" t="s">
        <v>19</v>
      </c>
      <c r="C18" s="28">
        <v>15679</v>
      </c>
      <c r="D18" s="29">
        <v>13</v>
      </c>
      <c r="E18" s="29">
        <v>0.8</v>
      </c>
    </row>
    <row r="19" spans="1:5" x14ac:dyDescent="0.3">
      <c r="A19" s="27" t="s">
        <v>5</v>
      </c>
      <c r="B19" s="27" t="s">
        <v>20</v>
      </c>
      <c r="C19" s="28">
        <v>35044</v>
      </c>
      <c r="D19" s="29">
        <v>80</v>
      </c>
      <c r="E19" s="29">
        <v>2.2999999999999998</v>
      </c>
    </row>
    <row r="20" spans="1:5" x14ac:dyDescent="0.3">
      <c r="A20" s="27" t="s">
        <v>5</v>
      </c>
      <c r="B20" s="27" t="s">
        <v>21</v>
      </c>
      <c r="C20" s="28">
        <v>34998</v>
      </c>
      <c r="D20" s="29">
        <v>170</v>
      </c>
      <c r="E20" s="29">
        <v>4.9000000000000004</v>
      </c>
    </row>
    <row r="21" spans="1:5" x14ac:dyDescent="0.3">
      <c r="A21" s="27" t="s">
        <v>5</v>
      </c>
      <c r="B21" s="27" t="s">
        <v>22</v>
      </c>
      <c r="C21" s="28">
        <v>460413</v>
      </c>
      <c r="D21" s="28">
        <v>2945</v>
      </c>
      <c r="E21" s="29">
        <v>6.4</v>
      </c>
    </row>
    <row r="22" spans="1:5" x14ac:dyDescent="0.3">
      <c r="A22" s="27" t="s">
        <v>5</v>
      </c>
      <c r="B22" s="27" t="s">
        <v>23</v>
      </c>
      <c r="C22" s="28">
        <v>19327</v>
      </c>
      <c r="D22" s="29">
        <v>51</v>
      </c>
      <c r="E22" s="29">
        <v>2.6</v>
      </c>
    </row>
    <row r="23" spans="1:5" x14ac:dyDescent="0.3">
      <c r="A23" s="27" t="s">
        <v>5</v>
      </c>
      <c r="B23" s="27" t="s">
        <v>24</v>
      </c>
      <c r="C23" s="28">
        <v>3471</v>
      </c>
      <c r="D23" s="29">
        <v>35</v>
      </c>
      <c r="E23" s="29">
        <v>9.9</v>
      </c>
    </row>
    <row r="24" spans="1:5" x14ac:dyDescent="0.3">
      <c r="A24" s="27" t="s">
        <v>5</v>
      </c>
      <c r="B24" s="27" t="s">
        <v>25</v>
      </c>
      <c r="C24" s="28">
        <v>56406</v>
      </c>
      <c r="D24" s="29">
        <v>155</v>
      </c>
      <c r="E24" s="29">
        <v>2.8</v>
      </c>
    </row>
    <row r="25" spans="1:5" x14ac:dyDescent="0.3">
      <c r="A25" s="27" t="s">
        <v>5</v>
      </c>
      <c r="B25" s="27" t="s">
        <v>26</v>
      </c>
      <c r="C25" s="28">
        <v>7419</v>
      </c>
      <c r="D25" s="29">
        <v>20</v>
      </c>
      <c r="E25" s="29">
        <v>2.7</v>
      </c>
    </row>
    <row r="26" spans="1:5" x14ac:dyDescent="0.3">
      <c r="A26" s="27" t="s">
        <v>5</v>
      </c>
      <c r="B26" s="27" t="s">
        <v>27</v>
      </c>
      <c r="C26" s="28">
        <v>95832</v>
      </c>
      <c r="D26" s="29">
        <v>353</v>
      </c>
      <c r="E26" s="29">
        <v>3.7</v>
      </c>
    </row>
    <row r="27" spans="1:5" x14ac:dyDescent="0.3">
      <c r="A27" s="27" t="s">
        <v>5</v>
      </c>
      <c r="B27" s="27" t="s">
        <v>28</v>
      </c>
      <c r="C27" s="28">
        <v>21635</v>
      </c>
      <c r="D27" s="29">
        <v>13</v>
      </c>
      <c r="E27" s="29">
        <v>0.6</v>
      </c>
    </row>
    <row r="28" spans="1:5" x14ac:dyDescent="0.3">
      <c r="A28" s="27" t="s">
        <v>5</v>
      </c>
      <c r="B28" s="27" t="s">
        <v>29</v>
      </c>
      <c r="C28" s="28">
        <v>25444</v>
      </c>
      <c r="D28" s="29">
        <v>84</v>
      </c>
      <c r="E28" s="29">
        <v>3.3</v>
      </c>
    </row>
    <row r="29" spans="1:5" x14ac:dyDescent="0.3">
      <c r="A29" s="27" t="s">
        <v>5</v>
      </c>
      <c r="B29" s="27" t="s">
        <v>30</v>
      </c>
      <c r="C29" s="28">
        <v>13117</v>
      </c>
      <c r="D29" s="29">
        <v>23</v>
      </c>
      <c r="E29" s="29">
        <v>1.8</v>
      </c>
    </row>
    <row r="30" spans="1:5" x14ac:dyDescent="0.3">
      <c r="A30" s="27" t="s">
        <v>5</v>
      </c>
      <c r="B30" s="27" t="s">
        <v>31</v>
      </c>
      <c r="C30" s="28">
        <v>11479</v>
      </c>
      <c r="D30" s="29">
        <v>13</v>
      </c>
      <c r="E30" s="29">
        <v>1.2</v>
      </c>
    </row>
    <row r="31" spans="1:5" x14ac:dyDescent="0.3">
      <c r="A31" s="27" t="s">
        <v>5</v>
      </c>
      <c r="B31" s="27" t="s">
        <v>32</v>
      </c>
      <c r="C31" s="28">
        <v>16320</v>
      </c>
      <c r="D31" s="29">
        <v>51</v>
      </c>
      <c r="E31" s="29">
        <v>3.1</v>
      </c>
    </row>
    <row r="32" spans="1:5" x14ac:dyDescent="0.3">
      <c r="A32" s="27" t="s">
        <v>5</v>
      </c>
      <c r="B32" s="27" t="s">
        <v>33</v>
      </c>
      <c r="C32" s="28">
        <v>27992</v>
      </c>
      <c r="D32" s="29">
        <v>116</v>
      </c>
      <c r="E32" s="29">
        <v>4.0999999999999996</v>
      </c>
    </row>
    <row r="33" spans="1:5" x14ac:dyDescent="0.3">
      <c r="A33" s="27" t="s">
        <v>5</v>
      </c>
      <c r="B33" s="27" t="s">
        <v>34</v>
      </c>
      <c r="C33" s="28">
        <v>7667</v>
      </c>
      <c r="D33" s="29">
        <v>32</v>
      </c>
      <c r="E33" s="29">
        <v>4.0999999999999996</v>
      </c>
    </row>
    <row r="34" spans="1:5" x14ac:dyDescent="0.3">
      <c r="A34" s="27" t="s">
        <v>5</v>
      </c>
      <c r="B34" s="27" t="s">
        <v>35</v>
      </c>
      <c r="C34" s="28">
        <v>4150</v>
      </c>
      <c r="D34" s="29">
        <v>15</v>
      </c>
      <c r="E34" s="29">
        <v>3.7</v>
      </c>
    </row>
    <row r="35" spans="1:5" x14ac:dyDescent="0.3">
      <c r="A35" s="27" t="s">
        <v>5</v>
      </c>
      <c r="B35" s="27" t="s">
        <v>36</v>
      </c>
      <c r="C35" s="28">
        <v>8844</v>
      </c>
      <c r="D35" s="29">
        <v>43</v>
      </c>
      <c r="E35" s="29">
        <v>4.9000000000000004</v>
      </c>
    </row>
    <row r="36" spans="1:5" x14ac:dyDescent="0.3">
      <c r="A36" s="27" t="s">
        <v>5</v>
      </c>
      <c r="B36" s="27" t="s">
        <v>37</v>
      </c>
      <c r="C36" s="28">
        <v>22238</v>
      </c>
      <c r="D36" s="29">
        <v>77</v>
      </c>
      <c r="E36" s="29">
        <v>3.5</v>
      </c>
    </row>
    <row r="37" spans="1:5" x14ac:dyDescent="0.3">
      <c r="A37" s="27" t="s">
        <v>5</v>
      </c>
      <c r="B37" s="27" t="s">
        <v>38</v>
      </c>
      <c r="C37" s="28">
        <v>3233</v>
      </c>
      <c r="D37" s="29">
        <v>29</v>
      </c>
      <c r="E37" s="29">
        <v>9</v>
      </c>
    </row>
    <row r="38" spans="1:5" x14ac:dyDescent="0.3">
      <c r="A38" s="27" t="s">
        <v>5</v>
      </c>
      <c r="B38" s="27" t="s">
        <v>39</v>
      </c>
      <c r="C38" s="28">
        <v>9324</v>
      </c>
      <c r="D38" s="29">
        <v>52</v>
      </c>
      <c r="E38" s="29">
        <v>5.6</v>
      </c>
    </row>
    <row r="39" spans="1:5" x14ac:dyDescent="0.3">
      <c r="A39" s="27" t="s">
        <v>5</v>
      </c>
      <c r="B39" s="27" t="s">
        <v>40</v>
      </c>
      <c r="C39" s="28">
        <v>14863</v>
      </c>
      <c r="D39" s="29">
        <v>61</v>
      </c>
      <c r="E39" s="29">
        <v>4.0999999999999996</v>
      </c>
    </row>
    <row r="40" spans="1:5" x14ac:dyDescent="0.3">
      <c r="A40" s="27" t="s">
        <v>5</v>
      </c>
      <c r="B40" s="27" t="s">
        <v>41</v>
      </c>
      <c r="C40" s="28">
        <v>8001</v>
      </c>
      <c r="D40" s="29">
        <v>32</v>
      </c>
      <c r="E40" s="29">
        <v>4</v>
      </c>
    </row>
    <row r="41" spans="1:5" x14ac:dyDescent="0.3">
      <c r="A41" s="27" t="s">
        <v>5</v>
      </c>
      <c r="B41" s="27" t="s">
        <v>42</v>
      </c>
      <c r="C41" s="28">
        <v>8541</v>
      </c>
      <c r="D41" s="29">
        <v>41</v>
      </c>
      <c r="E41" s="29">
        <v>4.8</v>
      </c>
    </row>
    <row r="42" spans="1:5" x14ac:dyDescent="0.3">
      <c r="A42" s="27" t="s">
        <v>5</v>
      </c>
      <c r="B42" s="27" t="s">
        <v>43</v>
      </c>
      <c r="C42" s="28">
        <v>6466</v>
      </c>
      <c r="D42" s="29">
        <v>22</v>
      </c>
      <c r="E42" s="29">
        <v>3.4</v>
      </c>
    </row>
    <row r="43" spans="1:5" x14ac:dyDescent="0.3">
      <c r="A43" s="27" t="s">
        <v>5</v>
      </c>
      <c r="B43" s="27" t="s">
        <v>44</v>
      </c>
      <c r="C43" s="28">
        <v>9235</v>
      </c>
      <c r="D43" s="29">
        <v>6</v>
      </c>
      <c r="E43" s="29">
        <v>0.6</v>
      </c>
    </row>
    <row r="44" spans="1:5" x14ac:dyDescent="0.3">
      <c r="A44" s="27" t="s">
        <v>5</v>
      </c>
      <c r="B44" s="27" t="s">
        <v>45</v>
      </c>
      <c r="C44" s="28">
        <v>11548</v>
      </c>
      <c r="D44" s="29">
        <v>50</v>
      </c>
      <c r="E44" s="29">
        <v>4.3</v>
      </c>
    </row>
    <row r="45" spans="1:5" x14ac:dyDescent="0.3">
      <c r="A45" s="27" t="s">
        <v>5</v>
      </c>
      <c r="B45" s="27" t="s">
        <v>46</v>
      </c>
      <c r="C45" s="28">
        <v>6200</v>
      </c>
      <c r="D45" s="29">
        <v>21</v>
      </c>
      <c r="E45" s="29">
        <v>3.4</v>
      </c>
    </row>
    <row r="46" spans="1:5" x14ac:dyDescent="0.3">
      <c r="A46" s="27" t="s">
        <v>5</v>
      </c>
      <c r="B46" s="27" t="s">
        <v>47</v>
      </c>
      <c r="C46" s="28">
        <v>4125</v>
      </c>
      <c r="D46" s="29">
        <v>19</v>
      </c>
      <c r="E46" s="29">
        <v>4.5999999999999996</v>
      </c>
    </row>
    <row r="47" spans="1:5" x14ac:dyDescent="0.3">
      <c r="A47" s="27" t="s">
        <v>5</v>
      </c>
      <c r="B47" s="27" t="s">
        <v>48</v>
      </c>
      <c r="C47" s="28">
        <v>2156</v>
      </c>
      <c r="D47" s="29">
        <v>18</v>
      </c>
      <c r="E47" s="29">
        <v>8.1999999999999993</v>
      </c>
    </row>
    <row r="48" spans="1:5" x14ac:dyDescent="0.3">
      <c r="A48" s="27" t="s">
        <v>5</v>
      </c>
      <c r="B48" s="27" t="s">
        <v>49</v>
      </c>
      <c r="C48" s="28">
        <v>3074</v>
      </c>
      <c r="D48" s="29">
        <v>22</v>
      </c>
      <c r="E48" s="29">
        <v>7.2</v>
      </c>
    </row>
    <row r="49" spans="1:5" x14ac:dyDescent="0.3">
      <c r="A49" s="27" t="s">
        <v>5</v>
      </c>
      <c r="B49" s="27" t="s">
        <v>50</v>
      </c>
      <c r="C49" s="28">
        <v>5258</v>
      </c>
      <c r="D49" s="29">
        <v>22</v>
      </c>
      <c r="E49" s="29">
        <v>4.2</v>
      </c>
    </row>
    <row r="50" spans="1:5" x14ac:dyDescent="0.3">
      <c r="A50" s="27" t="s">
        <v>5</v>
      </c>
      <c r="B50" s="27" t="s">
        <v>51</v>
      </c>
      <c r="C50" s="28">
        <v>16286</v>
      </c>
      <c r="D50" s="29">
        <v>73</v>
      </c>
      <c r="E50" s="29">
        <v>4.5</v>
      </c>
    </row>
    <row r="51" spans="1:5" x14ac:dyDescent="0.3">
      <c r="A51" s="27" t="s">
        <v>5</v>
      </c>
      <c r="B51" s="27" t="s">
        <v>52</v>
      </c>
      <c r="C51" s="28">
        <v>11171</v>
      </c>
      <c r="D51" s="29">
        <v>14</v>
      </c>
      <c r="E51" s="29">
        <v>1.3</v>
      </c>
    </row>
    <row r="52" spans="1:5" x14ac:dyDescent="0.3">
      <c r="A52" s="27" t="s">
        <v>5</v>
      </c>
      <c r="B52" s="27" t="s">
        <v>53</v>
      </c>
      <c r="C52" s="28">
        <v>4256</v>
      </c>
      <c r="D52" s="29">
        <v>17</v>
      </c>
      <c r="E52" s="29">
        <v>3.9</v>
      </c>
    </row>
    <row r="53" spans="1:5" x14ac:dyDescent="0.3">
      <c r="A53" s="27" t="s">
        <v>5</v>
      </c>
      <c r="B53" s="27" t="s">
        <v>54</v>
      </c>
      <c r="C53" s="28">
        <v>8113</v>
      </c>
      <c r="D53" s="29">
        <v>41</v>
      </c>
      <c r="E53" s="29">
        <v>5.0999999999999996</v>
      </c>
    </row>
    <row r="54" spans="1:5" x14ac:dyDescent="0.3">
      <c r="A54" s="27" t="s">
        <v>5</v>
      </c>
      <c r="B54" s="27" t="s">
        <v>55</v>
      </c>
      <c r="C54" s="28">
        <v>10725</v>
      </c>
      <c r="D54" s="29">
        <v>26</v>
      </c>
      <c r="E54" s="29">
        <v>2.4</v>
      </c>
    </row>
    <row r="55" spans="1:5" x14ac:dyDescent="0.3">
      <c r="A55" s="27" t="s">
        <v>5</v>
      </c>
      <c r="B55" s="27" t="s">
        <v>56</v>
      </c>
      <c r="C55" s="28">
        <v>7788</v>
      </c>
      <c r="D55" s="29">
        <v>17</v>
      </c>
      <c r="E55" s="29">
        <v>2.2000000000000002</v>
      </c>
    </row>
    <row r="56" spans="1:5" x14ac:dyDescent="0.3">
      <c r="A56" s="27" t="s">
        <v>5</v>
      </c>
      <c r="B56" s="27" t="s">
        <v>57</v>
      </c>
      <c r="C56" s="28">
        <v>6479</v>
      </c>
      <c r="D56" s="29">
        <v>19</v>
      </c>
      <c r="E56" s="29">
        <v>2.9</v>
      </c>
    </row>
    <row r="57" spans="1:5" x14ac:dyDescent="0.3">
      <c r="A57" s="31" t="str">
        <f>CONCATENATE("Total (",RIGHT(Índice!$A$4,2),")")</f>
        <v>Total (RO)</v>
      </c>
      <c r="B57" s="31"/>
      <c r="C57" s="32">
        <f>SUM(C5:C56)</f>
        <v>1581016</v>
      </c>
      <c r="D57" s="32">
        <f>SUM(D5:D56)</f>
        <v>7155</v>
      </c>
      <c r="E57" s="33">
        <f>D57/(C57/1000)</f>
        <v>4.5255708987132319</v>
      </c>
    </row>
    <row r="58" spans="1:5" x14ac:dyDescent="0.3">
      <c r="A58" s="34"/>
      <c r="B58" s="34"/>
      <c r="C58" s="35"/>
      <c r="D58" s="35" t="s">
        <v>95</v>
      </c>
      <c r="E58" s="36">
        <f>MIN($E$5:$E$56)</f>
        <v>0.6</v>
      </c>
    </row>
    <row r="59" spans="1:5" x14ac:dyDescent="0.3">
      <c r="A59" s="34"/>
      <c r="B59" s="34"/>
      <c r="C59" s="35"/>
      <c r="D59" s="35" t="s">
        <v>96</v>
      </c>
      <c r="E59" s="36">
        <f>MAX($E$5:$E$56)</f>
        <v>9.9</v>
      </c>
    </row>
    <row r="60" spans="1:5" x14ac:dyDescent="0.3">
      <c r="A60" s="37" t="s">
        <v>97</v>
      </c>
      <c r="B60" s="37"/>
      <c r="C60" s="38">
        <v>203026703</v>
      </c>
      <c r="D60" s="38">
        <v>631665</v>
      </c>
      <c r="E60" s="39">
        <v>3.1112409878418799</v>
      </c>
    </row>
    <row r="61" spans="1:5" x14ac:dyDescent="0.3">
      <c r="A61" s="37"/>
      <c r="B61" s="37"/>
      <c r="C61" s="38"/>
      <c r="D61" s="38" t="s">
        <v>95</v>
      </c>
      <c r="E61" s="39">
        <v>0</v>
      </c>
    </row>
    <row r="62" spans="1:5" x14ac:dyDescent="0.3">
      <c r="A62" s="40"/>
      <c r="B62" s="40"/>
      <c r="C62" s="41"/>
      <c r="D62" s="41" t="s">
        <v>96</v>
      </c>
      <c r="E62" s="42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6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70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107</v>
      </c>
      <c r="E5" s="26">
        <v>5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127</v>
      </c>
      <c r="E6" s="29">
        <v>1.3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23</v>
      </c>
      <c r="E7" s="29">
        <v>4.3</v>
      </c>
    </row>
    <row r="8" spans="1:5" x14ac:dyDescent="0.3">
      <c r="A8" s="27" t="s">
        <v>5</v>
      </c>
      <c r="B8" s="27" t="s">
        <v>9</v>
      </c>
      <c r="C8" s="28">
        <v>86895</v>
      </c>
      <c r="D8" s="29">
        <v>174</v>
      </c>
      <c r="E8" s="29">
        <v>2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46</v>
      </c>
      <c r="E9" s="29">
        <v>2.9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42</v>
      </c>
      <c r="E10" s="29">
        <v>2.7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29</v>
      </c>
      <c r="E11" s="29">
        <v>3.9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39</v>
      </c>
      <c r="E12" s="29">
        <v>3.1</v>
      </c>
    </row>
    <row r="13" spans="1:5" x14ac:dyDescent="0.3">
      <c r="A13" s="27" t="s">
        <v>5</v>
      </c>
      <c r="B13" s="27" t="s">
        <v>14</v>
      </c>
      <c r="C13" s="28">
        <v>29397</v>
      </c>
      <c r="D13" s="29">
        <v>62</v>
      </c>
      <c r="E13" s="29">
        <v>2.1</v>
      </c>
    </row>
    <row r="14" spans="1:5" x14ac:dyDescent="0.3">
      <c r="A14" s="27" t="s">
        <v>5</v>
      </c>
      <c r="B14" s="27" t="s">
        <v>15</v>
      </c>
      <c r="C14" s="28">
        <v>39386</v>
      </c>
      <c r="D14" s="29">
        <v>206</v>
      </c>
      <c r="E14" s="29">
        <v>5.2</v>
      </c>
    </row>
    <row r="15" spans="1:5" x14ac:dyDescent="0.3">
      <c r="A15" s="27" t="s">
        <v>5</v>
      </c>
      <c r="B15" s="27" t="s">
        <v>16</v>
      </c>
      <c r="C15" s="28">
        <v>50591</v>
      </c>
      <c r="D15" s="29">
        <v>115</v>
      </c>
      <c r="E15" s="29">
        <v>2.2999999999999998</v>
      </c>
    </row>
    <row r="16" spans="1:5" x14ac:dyDescent="0.3">
      <c r="A16" s="27" t="s">
        <v>5</v>
      </c>
      <c r="B16" s="27" t="s">
        <v>17</v>
      </c>
      <c r="C16" s="28">
        <v>124333</v>
      </c>
      <c r="D16" s="29">
        <v>216</v>
      </c>
      <c r="E16" s="29">
        <v>1.7</v>
      </c>
    </row>
    <row r="17" spans="1:5" x14ac:dyDescent="0.3">
      <c r="A17" s="27" t="s">
        <v>5</v>
      </c>
      <c r="B17" s="27" t="s">
        <v>18</v>
      </c>
      <c r="C17" s="28">
        <v>30707</v>
      </c>
      <c r="D17" s="29">
        <v>100</v>
      </c>
      <c r="E17" s="29">
        <v>3.3</v>
      </c>
    </row>
    <row r="18" spans="1:5" x14ac:dyDescent="0.3">
      <c r="A18" s="27" t="s">
        <v>5</v>
      </c>
      <c r="B18" s="27" t="s">
        <v>19</v>
      </c>
      <c r="C18" s="28">
        <v>15679</v>
      </c>
      <c r="D18" s="29">
        <v>51</v>
      </c>
      <c r="E18" s="29">
        <v>3.3</v>
      </c>
    </row>
    <row r="19" spans="1:5" x14ac:dyDescent="0.3">
      <c r="A19" s="27" t="s">
        <v>5</v>
      </c>
      <c r="B19" s="27" t="s">
        <v>20</v>
      </c>
      <c r="C19" s="28">
        <v>35044</v>
      </c>
      <c r="D19" s="29">
        <v>92</v>
      </c>
      <c r="E19" s="29">
        <v>2.6</v>
      </c>
    </row>
    <row r="20" spans="1:5" x14ac:dyDescent="0.3">
      <c r="A20" s="27" t="s">
        <v>5</v>
      </c>
      <c r="B20" s="27" t="s">
        <v>21</v>
      </c>
      <c r="C20" s="28">
        <v>34998</v>
      </c>
      <c r="D20" s="29">
        <v>88</v>
      </c>
      <c r="E20" s="29">
        <v>2.5</v>
      </c>
    </row>
    <row r="21" spans="1:5" x14ac:dyDescent="0.3">
      <c r="A21" s="27" t="s">
        <v>5</v>
      </c>
      <c r="B21" s="27" t="s">
        <v>22</v>
      </c>
      <c r="C21" s="28">
        <v>460413</v>
      </c>
      <c r="D21" s="29">
        <v>697</v>
      </c>
      <c r="E21" s="29">
        <v>1.5</v>
      </c>
    </row>
    <row r="22" spans="1:5" x14ac:dyDescent="0.3">
      <c r="A22" s="27" t="s">
        <v>5</v>
      </c>
      <c r="B22" s="27" t="s">
        <v>23</v>
      </c>
      <c r="C22" s="28">
        <v>19327</v>
      </c>
      <c r="D22" s="29">
        <v>41</v>
      </c>
      <c r="E22" s="29">
        <v>2.1</v>
      </c>
    </row>
    <row r="23" spans="1:5" x14ac:dyDescent="0.3">
      <c r="A23" s="27" t="s">
        <v>5</v>
      </c>
      <c r="B23" s="27" t="s">
        <v>24</v>
      </c>
      <c r="C23" s="28">
        <v>3471</v>
      </c>
      <c r="D23" s="29">
        <v>22</v>
      </c>
      <c r="E23" s="29">
        <v>6.3</v>
      </c>
    </row>
    <row r="24" spans="1:5" x14ac:dyDescent="0.3">
      <c r="A24" s="27" t="s">
        <v>5</v>
      </c>
      <c r="B24" s="27" t="s">
        <v>25</v>
      </c>
      <c r="C24" s="28">
        <v>56406</v>
      </c>
      <c r="D24" s="29">
        <v>109</v>
      </c>
      <c r="E24" s="29">
        <v>1.9</v>
      </c>
    </row>
    <row r="25" spans="1:5" x14ac:dyDescent="0.3">
      <c r="A25" s="27" t="s">
        <v>5</v>
      </c>
      <c r="B25" s="27" t="s">
        <v>26</v>
      </c>
      <c r="C25" s="28">
        <v>7419</v>
      </c>
      <c r="D25" s="29">
        <v>30</v>
      </c>
      <c r="E25" s="29">
        <v>4</v>
      </c>
    </row>
    <row r="26" spans="1:5" x14ac:dyDescent="0.3">
      <c r="A26" s="27" t="s">
        <v>5</v>
      </c>
      <c r="B26" s="27" t="s">
        <v>27</v>
      </c>
      <c r="C26" s="28">
        <v>95832</v>
      </c>
      <c r="D26" s="29">
        <v>172</v>
      </c>
      <c r="E26" s="29">
        <v>1.8</v>
      </c>
    </row>
    <row r="27" spans="1:5" x14ac:dyDescent="0.3">
      <c r="A27" s="27" t="s">
        <v>5</v>
      </c>
      <c r="B27" s="27" t="s">
        <v>28</v>
      </c>
      <c r="C27" s="28">
        <v>21635</v>
      </c>
      <c r="D27" s="29">
        <v>62</v>
      </c>
      <c r="E27" s="29">
        <v>2.9</v>
      </c>
    </row>
    <row r="28" spans="1:5" x14ac:dyDescent="0.3">
      <c r="A28" s="27" t="s">
        <v>5</v>
      </c>
      <c r="B28" s="27" t="s">
        <v>29</v>
      </c>
      <c r="C28" s="28">
        <v>25444</v>
      </c>
      <c r="D28" s="29">
        <v>53</v>
      </c>
      <c r="E28" s="29">
        <v>2.1</v>
      </c>
    </row>
    <row r="29" spans="1:5" x14ac:dyDescent="0.3">
      <c r="A29" s="27" t="s">
        <v>5</v>
      </c>
      <c r="B29" s="27" t="s">
        <v>30</v>
      </c>
      <c r="C29" s="28">
        <v>13117</v>
      </c>
      <c r="D29" s="29">
        <v>59</v>
      </c>
      <c r="E29" s="29">
        <v>4.5</v>
      </c>
    </row>
    <row r="30" spans="1:5" x14ac:dyDescent="0.3">
      <c r="A30" s="27" t="s">
        <v>5</v>
      </c>
      <c r="B30" s="27" t="s">
        <v>31</v>
      </c>
      <c r="C30" s="28">
        <v>11479</v>
      </c>
      <c r="D30" s="29">
        <v>48</v>
      </c>
      <c r="E30" s="29">
        <v>4.2</v>
      </c>
    </row>
    <row r="31" spans="1:5" x14ac:dyDescent="0.3">
      <c r="A31" s="27" t="s">
        <v>5</v>
      </c>
      <c r="B31" s="27" t="s">
        <v>32</v>
      </c>
      <c r="C31" s="28">
        <v>16320</v>
      </c>
      <c r="D31" s="29">
        <v>46</v>
      </c>
      <c r="E31" s="29">
        <v>2.8</v>
      </c>
    </row>
    <row r="32" spans="1:5" x14ac:dyDescent="0.3">
      <c r="A32" s="27" t="s">
        <v>5</v>
      </c>
      <c r="B32" s="27" t="s">
        <v>33</v>
      </c>
      <c r="C32" s="28">
        <v>27992</v>
      </c>
      <c r="D32" s="29">
        <v>76</v>
      </c>
      <c r="E32" s="29">
        <v>2.7</v>
      </c>
    </row>
    <row r="33" spans="1:5" x14ac:dyDescent="0.3">
      <c r="A33" s="27" t="s">
        <v>5</v>
      </c>
      <c r="B33" s="27" t="s">
        <v>34</v>
      </c>
      <c r="C33" s="28">
        <v>7667</v>
      </c>
      <c r="D33" s="29">
        <v>34</v>
      </c>
      <c r="E33" s="29">
        <v>4.4000000000000004</v>
      </c>
    </row>
    <row r="34" spans="1:5" x14ac:dyDescent="0.3">
      <c r="A34" s="27" t="s">
        <v>5</v>
      </c>
      <c r="B34" s="27" t="s">
        <v>35</v>
      </c>
      <c r="C34" s="28">
        <v>4150</v>
      </c>
      <c r="D34" s="29">
        <v>23</v>
      </c>
      <c r="E34" s="29">
        <v>5.5</v>
      </c>
    </row>
    <row r="35" spans="1:5" x14ac:dyDescent="0.3">
      <c r="A35" s="27" t="s">
        <v>5</v>
      </c>
      <c r="B35" s="27" t="s">
        <v>36</v>
      </c>
      <c r="C35" s="28">
        <v>8844</v>
      </c>
      <c r="D35" s="29">
        <v>54</v>
      </c>
      <c r="E35" s="29">
        <v>6.1</v>
      </c>
    </row>
    <row r="36" spans="1:5" x14ac:dyDescent="0.3">
      <c r="A36" s="27" t="s">
        <v>5</v>
      </c>
      <c r="B36" s="27" t="s">
        <v>37</v>
      </c>
      <c r="C36" s="28">
        <v>22238</v>
      </c>
      <c r="D36" s="29">
        <v>71</v>
      </c>
      <c r="E36" s="29">
        <v>3.2</v>
      </c>
    </row>
    <row r="37" spans="1:5" x14ac:dyDescent="0.3">
      <c r="A37" s="27" t="s">
        <v>5</v>
      </c>
      <c r="B37" s="27" t="s">
        <v>38</v>
      </c>
      <c r="C37" s="28">
        <v>3233</v>
      </c>
      <c r="D37" s="29">
        <v>11</v>
      </c>
      <c r="E37" s="29">
        <v>3.4</v>
      </c>
    </row>
    <row r="38" spans="1:5" x14ac:dyDescent="0.3">
      <c r="A38" s="27" t="s">
        <v>5</v>
      </c>
      <c r="B38" s="27" t="s">
        <v>39</v>
      </c>
      <c r="C38" s="28">
        <v>9324</v>
      </c>
      <c r="D38" s="29">
        <v>32</v>
      </c>
      <c r="E38" s="29">
        <v>3.4</v>
      </c>
    </row>
    <row r="39" spans="1:5" x14ac:dyDescent="0.3">
      <c r="A39" s="27" t="s">
        <v>5</v>
      </c>
      <c r="B39" s="27" t="s">
        <v>40</v>
      </c>
      <c r="C39" s="28">
        <v>14863</v>
      </c>
      <c r="D39" s="29">
        <v>37</v>
      </c>
      <c r="E39" s="29">
        <v>2.5</v>
      </c>
    </row>
    <row r="40" spans="1:5" x14ac:dyDescent="0.3">
      <c r="A40" s="27" t="s">
        <v>5</v>
      </c>
      <c r="B40" s="27" t="s">
        <v>41</v>
      </c>
      <c r="C40" s="28">
        <v>8001</v>
      </c>
      <c r="D40" s="29">
        <v>24</v>
      </c>
      <c r="E40" s="29">
        <v>3</v>
      </c>
    </row>
    <row r="41" spans="1:5" x14ac:dyDescent="0.3">
      <c r="A41" s="27" t="s">
        <v>5</v>
      </c>
      <c r="B41" s="27" t="s">
        <v>42</v>
      </c>
      <c r="C41" s="28">
        <v>8541</v>
      </c>
      <c r="D41" s="29">
        <v>32</v>
      </c>
      <c r="E41" s="29">
        <v>3.7</v>
      </c>
    </row>
    <row r="42" spans="1:5" x14ac:dyDescent="0.3">
      <c r="A42" s="27" t="s">
        <v>5</v>
      </c>
      <c r="B42" s="27" t="s">
        <v>43</v>
      </c>
      <c r="C42" s="28">
        <v>6466</v>
      </c>
      <c r="D42" s="29">
        <v>28</v>
      </c>
      <c r="E42" s="29">
        <v>4.3</v>
      </c>
    </row>
    <row r="43" spans="1:5" x14ac:dyDescent="0.3">
      <c r="A43" s="27" t="s">
        <v>5</v>
      </c>
      <c r="B43" s="27" t="s">
        <v>44</v>
      </c>
      <c r="C43" s="28">
        <v>9235</v>
      </c>
      <c r="D43" s="29">
        <v>39</v>
      </c>
      <c r="E43" s="29">
        <v>4.2</v>
      </c>
    </row>
    <row r="44" spans="1:5" x14ac:dyDescent="0.3">
      <c r="A44" s="27" t="s">
        <v>5</v>
      </c>
      <c r="B44" s="27" t="s">
        <v>45</v>
      </c>
      <c r="C44" s="28">
        <v>11548</v>
      </c>
      <c r="D44" s="29">
        <v>56</v>
      </c>
      <c r="E44" s="29">
        <v>4.8</v>
      </c>
    </row>
    <row r="45" spans="1:5" x14ac:dyDescent="0.3">
      <c r="A45" s="27" t="s">
        <v>5</v>
      </c>
      <c r="B45" s="27" t="s">
        <v>46</v>
      </c>
      <c r="C45" s="28">
        <v>6200</v>
      </c>
      <c r="D45" s="29">
        <v>20</v>
      </c>
      <c r="E45" s="29">
        <v>3.2</v>
      </c>
    </row>
    <row r="46" spans="1:5" x14ac:dyDescent="0.3">
      <c r="A46" s="27" t="s">
        <v>5</v>
      </c>
      <c r="B46" s="27" t="s">
        <v>47</v>
      </c>
      <c r="C46" s="28">
        <v>4125</v>
      </c>
      <c r="D46" s="29">
        <v>22</v>
      </c>
      <c r="E46" s="29">
        <v>5.3</v>
      </c>
    </row>
    <row r="47" spans="1:5" x14ac:dyDescent="0.3">
      <c r="A47" s="27" t="s">
        <v>5</v>
      </c>
      <c r="B47" s="27" t="s">
        <v>48</v>
      </c>
      <c r="C47" s="28">
        <v>2156</v>
      </c>
      <c r="D47" s="29">
        <v>11</v>
      </c>
      <c r="E47" s="29">
        <v>5.0999999999999996</v>
      </c>
    </row>
    <row r="48" spans="1:5" x14ac:dyDescent="0.3">
      <c r="A48" s="27" t="s">
        <v>5</v>
      </c>
      <c r="B48" s="27" t="s">
        <v>49</v>
      </c>
      <c r="C48" s="28">
        <v>3074</v>
      </c>
      <c r="D48" s="29">
        <v>23</v>
      </c>
      <c r="E48" s="29">
        <v>7.5</v>
      </c>
    </row>
    <row r="49" spans="1:5" x14ac:dyDescent="0.3">
      <c r="A49" s="27" t="s">
        <v>5</v>
      </c>
      <c r="B49" s="27" t="s">
        <v>50</v>
      </c>
      <c r="C49" s="28">
        <v>5258</v>
      </c>
      <c r="D49" s="29">
        <v>25</v>
      </c>
      <c r="E49" s="29">
        <v>4.8</v>
      </c>
    </row>
    <row r="50" spans="1:5" x14ac:dyDescent="0.3">
      <c r="A50" s="27" t="s">
        <v>5</v>
      </c>
      <c r="B50" s="27" t="s">
        <v>51</v>
      </c>
      <c r="C50" s="28">
        <v>16286</v>
      </c>
      <c r="D50" s="29">
        <v>34</v>
      </c>
      <c r="E50" s="29">
        <v>2.1</v>
      </c>
    </row>
    <row r="51" spans="1:5" x14ac:dyDescent="0.3">
      <c r="A51" s="27" t="s">
        <v>5</v>
      </c>
      <c r="B51" s="27" t="s">
        <v>52</v>
      </c>
      <c r="C51" s="28">
        <v>11171</v>
      </c>
      <c r="D51" s="29">
        <v>44</v>
      </c>
      <c r="E51" s="29">
        <v>3.9</v>
      </c>
    </row>
    <row r="52" spans="1:5" x14ac:dyDescent="0.3">
      <c r="A52" s="27" t="s">
        <v>5</v>
      </c>
      <c r="B52" s="27" t="s">
        <v>53</v>
      </c>
      <c r="C52" s="28">
        <v>4256</v>
      </c>
      <c r="D52" s="29">
        <v>19</v>
      </c>
      <c r="E52" s="29">
        <v>4.3</v>
      </c>
    </row>
    <row r="53" spans="1:5" x14ac:dyDescent="0.3">
      <c r="A53" s="27" t="s">
        <v>5</v>
      </c>
      <c r="B53" s="27" t="s">
        <v>54</v>
      </c>
      <c r="C53" s="28">
        <v>8113</v>
      </c>
      <c r="D53" s="29">
        <v>56</v>
      </c>
      <c r="E53" s="29">
        <v>6.9</v>
      </c>
    </row>
    <row r="54" spans="1:5" x14ac:dyDescent="0.3">
      <c r="A54" s="27" t="s">
        <v>5</v>
      </c>
      <c r="B54" s="27" t="s">
        <v>55</v>
      </c>
      <c r="C54" s="28">
        <v>10725</v>
      </c>
      <c r="D54" s="29">
        <v>27</v>
      </c>
      <c r="E54" s="29">
        <v>2.5</v>
      </c>
    </row>
    <row r="55" spans="1:5" x14ac:dyDescent="0.3">
      <c r="A55" s="27" t="s">
        <v>5</v>
      </c>
      <c r="B55" s="27" t="s">
        <v>56</v>
      </c>
      <c r="C55" s="28">
        <v>7788</v>
      </c>
      <c r="D55" s="29">
        <v>38</v>
      </c>
      <c r="E55" s="29">
        <v>4.9000000000000004</v>
      </c>
    </row>
    <row r="56" spans="1:5" x14ac:dyDescent="0.3">
      <c r="A56" s="27" t="s">
        <v>5</v>
      </c>
      <c r="B56" s="27" t="s">
        <v>57</v>
      </c>
      <c r="C56" s="28">
        <v>6479</v>
      </c>
      <c r="D56" s="29">
        <v>28</v>
      </c>
      <c r="E56" s="29">
        <v>4.3</v>
      </c>
    </row>
    <row r="57" spans="1:5" x14ac:dyDescent="0.3">
      <c r="A57" s="31" t="str">
        <f>CONCATENATE("Total (",RIGHT(Índice!$A$4,2),")")</f>
        <v>Total (RO)</v>
      </c>
      <c r="B57" s="31"/>
      <c r="C57" s="32">
        <f>SUM(C5:C56)</f>
        <v>1581016</v>
      </c>
      <c r="D57" s="32">
        <f>SUM(D5:D56)</f>
        <v>3720</v>
      </c>
      <c r="E57" s="33">
        <f>D57/(C57/1000)</f>
        <v>2.3529173645301502</v>
      </c>
    </row>
    <row r="58" spans="1:5" x14ac:dyDescent="0.3">
      <c r="A58" s="34"/>
      <c r="B58" s="34"/>
      <c r="C58" s="35"/>
      <c r="D58" s="35" t="s">
        <v>95</v>
      </c>
      <c r="E58" s="36">
        <f>MIN($E$5:$E$56)</f>
        <v>1.3</v>
      </c>
    </row>
    <row r="59" spans="1:5" x14ac:dyDescent="0.3">
      <c r="A59" s="34"/>
      <c r="B59" s="34"/>
      <c r="C59" s="35"/>
      <c r="D59" s="35" t="s">
        <v>96</v>
      </c>
      <c r="E59" s="36">
        <f>MAX($E$5:$E$56)</f>
        <v>7.5</v>
      </c>
    </row>
    <row r="60" spans="1:5" x14ac:dyDescent="0.3">
      <c r="A60" s="37" t="s">
        <v>97</v>
      </c>
      <c r="B60" s="37"/>
      <c r="C60" s="38">
        <v>202992033</v>
      </c>
      <c r="D60" s="38">
        <v>422103</v>
      </c>
      <c r="E60" s="39">
        <v>2.0794067321844105</v>
      </c>
    </row>
    <row r="61" spans="1:5" x14ac:dyDescent="0.3">
      <c r="A61" s="37"/>
      <c r="B61" s="37"/>
      <c r="C61" s="38"/>
      <c r="D61" s="38" t="s">
        <v>95</v>
      </c>
      <c r="E61" s="39">
        <v>0</v>
      </c>
    </row>
    <row r="62" spans="1:5" x14ac:dyDescent="0.3">
      <c r="A62" s="40"/>
      <c r="B62" s="40"/>
      <c r="C62" s="41"/>
      <c r="D62" s="41" t="s">
        <v>96</v>
      </c>
      <c r="E62" s="42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5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3</v>
      </c>
      <c r="E5" s="26">
        <v>0.2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13</v>
      </c>
      <c r="E6" s="29">
        <v>0.1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1</v>
      </c>
      <c r="E7" s="29">
        <v>0.2</v>
      </c>
    </row>
    <row r="8" spans="1:5" x14ac:dyDescent="0.3">
      <c r="A8" s="27" t="s">
        <v>5</v>
      </c>
      <c r="B8" s="27" t="s">
        <v>9</v>
      </c>
      <c r="C8" s="28">
        <v>86895</v>
      </c>
      <c r="D8" s="29">
        <v>16</v>
      </c>
      <c r="E8" s="29">
        <v>0.2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2</v>
      </c>
      <c r="E9" s="29">
        <v>0.1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2</v>
      </c>
      <c r="E10" s="29">
        <v>0.1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1</v>
      </c>
      <c r="E11" s="29">
        <v>0.1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3</v>
      </c>
      <c r="E12" s="29">
        <v>0.2</v>
      </c>
    </row>
    <row r="13" spans="1:5" x14ac:dyDescent="0.3">
      <c r="A13" s="27" t="s">
        <v>5</v>
      </c>
      <c r="B13" s="27" t="s">
        <v>15</v>
      </c>
      <c r="C13" s="28">
        <v>39386</v>
      </c>
      <c r="D13" s="29">
        <v>10</v>
      </c>
      <c r="E13" s="29">
        <v>0.2</v>
      </c>
    </row>
    <row r="14" spans="1:5" x14ac:dyDescent="0.3">
      <c r="A14" s="27" t="s">
        <v>5</v>
      </c>
      <c r="B14" s="27" t="s">
        <v>16</v>
      </c>
      <c r="C14" s="28">
        <v>50591</v>
      </c>
      <c r="D14" s="29">
        <v>7</v>
      </c>
      <c r="E14" s="29">
        <v>0.1</v>
      </c>
    </row>
    <row r="15" spans="1:5" x14ac:dyDescent="0.3">
      <c r="A15" s="27" t="s">
        <v>5</v>
      </c>
      <c r="B15" s="27" t="s">
        <v>17</v>
      </c>
      <c r="C15" s="28">
        <v>124333</v>
      </c>
      <c r="D15" s="29">
        <v>22</v>
      </c>
      <c r="E15" s="29">
        <v>0.2</v>
      </c>
    </row>
    <row r="16" spans="1:5" x14ac:dyDescent="0.3">
      <c r="A16" s="27" t="s">
        <v>5</v>
      </c>
      <c r="B16" s="27" t="s">
        <v>18</v>
      </c>
      <c r="C16" s="28">
        <v>30707</v>
      </c>
      <c r="D16" s="29">
        <v>1</v>
      </c>
      <c r="E16" s="29">
        <v>0</v>
      </c>
    </row>
    <row r="17" spans="1:5" x14ac:dyDescent="0.3">
      <c r="A17" s="27" t="s">
        <v>5</v>
      </c>
      <c r="B17" s="27" t="s">
        <v>19</v>
      </c>
      <c r="C17" s="28">
        <v>15679</v>
      </c>
      <c r="D17" s="29">
        <v>2</v>
      </c>
      <c r="E17" s="29">
        <v>0.1</v>
      </c>
    </row>
    <row r="18" spans="1:5" x14ac:dyDescent="0.3">
      <c r="A18" s="27" t="s">
        <v>5</v>
      </c>
      <c r="B18" s="27" t="s">
        <v>20</v>
      </c>
      <c r="C18" s="28">
        <v>35044</v>
      </c>
      <c r="D18" s="29">
        <v>5</v>
      </c>
      <c r="E18" s="29">
        <v>0.1</v>
      </c>
    </row>
    <row r="19" spans="1:5" x14ac:dyDescent="0.3">
      <c r="A19" s="27" t="s">
        <v>5</v>
      </c>
      <c r="B19" s="27" t="s">
        <v>21</v>
      </c>
      <c r="C19" s="28">
        <v>34998</v>
      </c>
      <c r="D19" s="29">
        <v>4</v>
      </c>
      <c r="E19" s="29">
        <v>0.1</v>
      </c>
    </row>
    <row r="20" spans="1:5" x14ac:dyDescent="0.3">
      <c r="A20" s="27" t="s">
        <v>5</v>
      </c>
      <c r="B20" s="27" t="s">
        <v>22</v>
      </c>
      <c r="C20" s="28">
        <v>460413</v>
      </c>
      <c r="D20" s="29">
        <v>129</v>
      </c>
      <c r="E20" s="29">
        <v>0.3</v>
      </c>
    </row>
    <row r="21" spans="1:5" x14ac:dyDescent="0.3">
      <c r="A21" s="27" t="s">
        <v>5</v>
      </c>
      <c r="B21" s="27" t="s">
        <v>23</v>
      </c>
      <c r="C21" s="28">
        <v>19327</v>
      </c>
      <c r="D21" s="29">
        <v>8</v>
      </c>
      <c r="E21" s="29">
        <v>0.4</v>
      </c>
    </row>
    <row r="22" spans="1:5" x14ac:dyDescent="0.3">
      <c r="A22" s="27" t="s">
        <v>5</v>
      </c>
      <c r="B22" s="27" t="s">
        <v>24</v>
      </c>
      <c r="C22" s="28">
        <v>3471</v>
      </c>
      <c r="D22" s="29">
        <v>1</v>
      </c>
      <c r="E22" s="29">
        <v>0.3</v>
      </c>
    </row>
    <row r="23" spans="1:5" x14ac:dyDescent="0.3">
      <c r="A23" s="27" t="s">
        <v>5</v>
      </c>
      <c r="B23" s="27" t="s">
        <v>25</v>
      </c>
      <c r="C23" s="28">
        <v>56406</v>
      </c>
      <c r="D23" s="29">
        <v>10</v>
      </c>
      <c r="E23" s="29">
        <v>0.2</v>
      </c>
    </row>
    <row r="24" spans="1:5" x14ac:dyDescent="0.3">
      <c r="A24" s="27" t="s">
        <v>5</v>
      </c>
      <c r="B24" s="27" t="s">
        <v>26</v>
      </c>
      <c r="C24" s="28">
        <v>7419</v>
      </c>
      <c r="D24" s="29">
        <v>1</v>
      </c>
      <c r="E24" s="29">
        <v>0.1</v>
      </c>
    </row>
    <row r="25" spans="1:5" x14ac:dyDescent="0.3">
      <c r="A25" s="27" t="s">
        <v>5</v>
      </c>
      <c r="B25" s="27" t="s">
        <v>27</v>
      </c>
      <c r="C25" s="28">
        <v>95832</v>
      </c>
      <c r="D25" s="29">
        <v>10</v>
      </c>
      <c r="E25" s="29">
        <v>0.1</v>
      </c>
    </row>
    <row r="26" spans="1:5" x14ac:dyDescent="0.3">
      <c r="A26" s="27" t="s">
        <v>5</v>
      </c>
      <c r="B26" s="27" t="s">
        <v>28</v>
      </c>
      <c r="C26" s="28">
        <v>21635</v>
      </c>
      <c r="D26" s="29">
        <v>3</v>
      </c>
      <c r="E26" s="29">
        <v>0.1</v>
      </c>
    </row>
    <row r="27" spans="1:5" x14ac:dyDescent="0.3">
      <c r="A27" s="27" t="s">
        <v>5</v>
      </c>
      <c r="B27" s="27" t="s">
        <v>29</v>
      </c>
      <c r="C27" s="28">
        <v>25444</v>
      </c>
      <c r="D27" s="29">
        <v>2</v>
      </c>
      <c r="E27" s="29">
        <v>0.1</v>
      </c>
    </row>
    <row r="28" spans="1:5" x14ac:dyDescent="0.3">
      <c r="A28" s="27" t="s">
        <v>5</v>
      </c>
      <c r="B28" s="27" t="s">
        <v>30</v>
      </c>
      <c r="C28" s="28">
        <v>13117</v>
      </c>
      <c r="D28" s="29">
        <v>3</v>
      </c>
      <c r="E28" s="29">
        <v>0.2</v>
      </c>
    </row>
    <row r="29" spans="1:5" x14ac:dyDescent="0.3">
      <c r="A29" s="27" t="s">
        <v>5</v>
      </c>
      <c r="B29" s="27" t="s">
        <v>31</v>
      </c>
      <c r="C29" s="28">
        <v>11479</v>
      </c>
      <c r="D29" s="29">
        <v>4</v>
      </c>
      <c r="E29" s="29">
        <v>0.3</v>
      </c>
    </row>
    <row r="30" spans="1:5" x14ac:dyDescent="0.3">
      <c r="A30" s="27" t="s">
        <v>5</v>
      </c>
      <c r="B30" s="27" t="s">
        <v>32</v>
      </c>
      <c r="C30" s="28">
        <v>16320</v>
      </c>
      <c r="D30" s="29">
        <v>1</v>
      </c>
      <c r="E30" s="29">
        <v>0.1</v>
      </c>
    </row>
    <row r="31" spans="1:5" x14ac:dyDescent="0.3">
      <c r="A31" s="27" t="s">
        <v>5</v>
      </c>
      <c r="B31" s="27" t="s">
        <v>33</v>
      </c>
      <c r="C31" s="28">
        <v>27992</v>
      </c>
      <c r="D31" s="29">
        <v>7</v>
      </c>
      <c r="E31" s="29">
        <v>0.3</v>
      </c>
    </row>
    <row r="32" spans="1:5" x14ac:dyDescent="0.3">
      <c r="A32" s="27" t="s">
        <v>5</v>
      </c>
      <c r="B32" s="27" t="s">
        <v>34</v>
      </c>
      <c r="C32" s="28">
        <v>7667</v>
      </c>
      <c r="D32" s="29">
        <v>1</v>
      </c>
      <c r="E32" s="29">
        <v>0.1</v>
      </c>
    </row>
    <row r="33" spans="1:5" x14ac:dyDescent="0.3">
      <c r="A33" s="27" t="s">
        <v>5</v>
      </c>
      <c r="B33" s="27" t="s">
        <v>35</v>
      </c>
      <c r="C33" s="28">
        <v>4150</v>
      </c>
      <c r="D33" s="29">
        <v>2</v>
      </c>
      <c r="E33" s="29">
        <v>0.5</v>
      </c>
    </row>
    <row r="34" spans="1:5" x14ac:dyDescent="0.3">
      <c r="A34" s="27" t="s">
        <v>5</v>
      </c>
      <c r="B34" s="27" t="s">
        <v>37</v>
      </c>
      <c r="C34" s="28">
        <v>22238</v>
      </c>
      <c r="D34" s="29">
        <v>7</v>
      </c>
      <c r="E34" s="29">
        <v>0.3</v>
      </c>
    </row>
    <row r="35" spans="1:5" x14ac:dyDescent="0.3">
      <c r="A35" s="27" t="s">
        <v>5</v>
      </c>
      <c r="B35" s="27" t="s">
        <v>38</v>
      </c>
      <c r="C35" s="28">
        <v>3233</v>
      </c>
      <c r="D35" s="29">
        <v>1</v>
      </c>
      <c r="E35" s="29">
        <v>0.3</v>
      </c>
    </row>
    <row r="36" spans="1:5" x14ac:dyDescent="0.3">
      <c r="A36" s="27" t="s">
        <v>5</v>
      </c>
      <c r="B36" s="27" t="s">
        <v>39</v>
      </c>
      <c r="C36" s="28">
        <v>9324</v>
      </c>
      <c r="D36" s="29">
        <v>2</v>
      </c>
      <c r="E36" s="29">
        <v>0.2</v>
      </c>
    </row>
    <row r="37" spans="1:5" x14ac:dyDescent="0.3">
      <c r="A37" s="27" t="s">
        <v>5</v>
      </c>
      <c r="B37" s="27" t="s">
        <v>40</v>
      </c>
      <c r="C37" s="28">
        <v>14863</v>
      </c>
      <c r="D37" s="29">
        <v>1</v>
      </c>
      <c r="E37" s="29">
        <v>0.1</v>
      </c>
    </row>
    <row r="38" spans="1:5" x14ac:dyDescent="0.3">
      <c r="A38" s="27" t="s">
        <v>5</v>
      </c>
      <c r="B38" s="27" t="s">
        <v>41</v>
      </c>
      <c r="C38" s="28">
        <v>8001</v>
      </c>
      <c r="D38" s="29">
        <v>1</v>
      </c>
      <c r="E38" s="29">
        <v>0.1</v>
      </c>
    </row>
    <row r="39" spans="1:5" x14ac:dyDescent="0.3">
      <c r="A39" s="27" t="s">
        <v>5</v>
      </c>
      <c r="B39" s="27" t="s">
        <v>42</v>
      </c>
      <c r="C39" s="28">
        <v>8541</v>
      </c>
      <c r="D39" s="29">
        <v>3</v>
      </c>
      <c r="E39" s="29">
        <v>0.4</v>
      </c>
    </row>
    <row r="40" spans="1:5" x14ac:dyDescent="0.3">
      <c r="A40" s="27" t="s">
        <v>5</v>
      </c>
      <c r="B40" s="27" t="s">
        <v>43</v>
      </c>
      <c r="C40" s="28">
        <v>6466</v>
      </c>
      <c r="D40" s="29">
        <v>1</v>
      </c>
      <c r="E40" s="29">
        <v>0.2</v>
      </c>
    </row>
    <row r="41" spans="1:5" x14ac:dyDescent="0.3">
      <c r="A41" s="27" t="s">
        <v>5</v>
      </c>
      <c r="B41" s="27" t="s">
        <v>44</v>
      </c>
      <c r="C41" s="28">
        <v>9235</v>
      </c>
      <c r="D41" s="29">
        <v>1</v>
      </c>
      <c r="E41" s="29">
        <v>0.1</v>
      </c>
    </row>
    <row r="42" spans="1:5" x14ac:dyDescent="0.3">
      <c r="A42" s="27" t="s">
        <v>5</v>
      </c>
      <c r="B42" s="27" t="s">
        <v>45</v>
      </c>
      <c r="C42" s="28">
        <v>11548</v>
      </c>
      <c r="D42" s="29">
        <v>3</v>
      </c>
      <c r="E42" s="29">
        <v>0.3</v>
      </c>
    </row>
    <row r="43" spans="1:5" x14ac:dyDescent="0.3">
      <c r="A43" s="27" t="s">
        <v>5</v>
      </c>
      <c r="B43" s="27" t="s">
        <v>46</v>
      </c>
      <c r="C43" s="28">
        <v>6200</v>
      </c>
      <c r="D43" s="29">
        <v>1</v>
      </c>
      <c r="E43" s="29">
        <v>0.2</v>
      </c>
    </row>
    <row r="44" spans="1:5" x14ac:dyDescent="0.3">
      <c r="A44" s="27" t="s">
        <v>5</v>
      </c>
      <c r="B44" s="27" t="s">
        <v>47</v>
      </c>
      <c r="C44" s="28">
        <v>4125</v>
      </c>
      <c r="D44" s="29">
        <v>1</v>
      </c>
      <c r="E44" s="29">
        <v>0.2</v>
      </c>
    </row>
    <row r="45" spans="1:5" x14ac:dyDescent="0.3">
      <c r="A45" s="27" t="s">
        <v>5</v>
      </c>
      <c r="B45" s="27" t="s">
        <v>48</v>
      </c>
      <c r="C45" s="28">
        <v>2156</v>
      </c>
      <c r="D45" s="29">
        <v>1</v>
      </c>
      <c r="E45" s="29">
        <v>0.5</v>
      </c>
    </row>
    <row r="46" spans="1:5" x14ac:dyDescent="0.3">
      <c r="A46" s="27" t="s">
        <v>5</v>
      </c>
      <c r="B46" s="27" t="s">
        <v>49</v>
      </c>
      <c r="C46" s="28">
        <v>3074</v>
      </c>
      <c r="D46" s="29">
        <v>1</v>
      </c>
      <c r="E46" s="29">
        <v>0.3</v>
      </c>
    </row>
    <row r="47" spans="1:5" x14ac:dyDescent="0.3">
      <c r="A47" s="27" t="s">
        <v>5</v>
      </c>
      <c r="B47" s="27" t="s">
        <v>50</v>
      </c>
      <c r="C47" s="28">
        <v>5258</v>
      </c>
      <c r="D47" s="29">
        <v>1</v>
      </c>
      <c r="E47" s="29">
        <v>0.2</v>
      </c>
    </row>
    <row r="48" spans="1:5" x14ac:dyDescent="0.3">
      <c r="A48" s="27" t="s">
        <v>5</v>
      </c>
      <c r="B48" s="27" t="s">
        <v>51</v>
      </c>
      <c r="C48" s="28">
        <v>16286</v>
      </c>
      <c r="D48" s="29">
        <v>5</v>
      </c>
      <c r="E48" s="29">
        <v>0.3</v>
      </c>
    </row>
    <row r="49" spans="1:5" x14ac:dyDescent="0.3">
      <c r="A49" s="27" t="s">
        <v>5</v>
      </c>
      <c r="B49" s="27" t="s">
        <v>52</v>
      </c>
      <c r="C49" s="28">
        <v>11171</v>
      </c>
      <c r="D49" s="29">
        <v>2</v>
      </c>
      <c r="E49" s="29">
        <v>0.2</v>
      </c>
    </row>
    <row r="50" spans="1:5" x14ac:dyDescent="0.3">
      <c r="A50" s="27" t="s">
        <v>5</v>
      </c>
      <c r="B50" s="27" t="s">
        <v>54</v>
      </c>
      <c r="C50" s="28">
        <v>8113</v>
      </c>
      <c r="D50" s="29">
        <v>1</v>
      </c>
      <c r="E50" s="29">
        <v>0.1</v>
      </c>
    </row>
    <row r="51" spans="1:5" x14ac:dyDescent="0.3">
      <c r="A51" s="27" t="s">
        <v>5</v>
      </c>
      <c r="B51" s="27" t="s">
        <v>55</v>
      </c>
      <c r="C51" s="28">
        <v>10725</v>
      </c>
      <c r="D51" s="29">
        <v>1</v>
      </c>
      <c r="E51" s="29">
        <v>0.1</v>
      </c>
    </row>
    <row r="52" spans="1:5" x14ac:dyDescent="0.3">
      <c r="A52" s="27" t="s">
        <v>5</v>
      </c>
      <c r="B52" s="27" t="s">
        <v>56</v>
      </c>
      <c r="C52" s="28">
        <v>7788</v>
      </c>
      <c r="D52" s="29">
        <v>1</v>
      </c>
      <c r="E52" s="29">
        <v>0.1</v>
      </c>
    </row>
    <row r="53" spans="1:5" x14ac:dyDescent="0.3">
      <c r="A53" s="27" t="s">
        <v>5</v>
      </c>
      <c r="B53" s="27" t="s">
        <v>57</v>
      </c>
      <c r="C53" s="28">
        <v>6479</v>
      </c>
      <c r="D53" s="29">
        <v>3</v>
      </c>
      <c r="E53" s="29">
        <v>0.5</v>
      </c>
    </row>
    <row r="54" spans="1:5" x14ac:dyDescent="0.3">
      <c r="A54" s="31" t="str">
        <f>CONCATENATE("Total (",RIGHT(Índice!$A$4,2),")")</f>
        <v>Total (RO)</v>
      </c>
      <c r="B54" s="31"/>
      <c r="C54" s="32">
        <f>SUM(C5:C53)</f>
        <v>1538519</v>
      </c>
      <c r="D54" s="32">
        <f>SUM(D5:D53)</f>
        <v>312</v>
      </c>
      <c r="E54" s="33">
        <f>D54/(C54/1000)</f>
        <v>0.20279242570289999</v>
      </c>
    </row>
    <row r="55" spans="1:5" x14ac:dyDescent="0.3">
      <c r="A55" s="34"/>
      <c r="B55" s="34"/>
      <c r="C55" s="35"/>
      <c r="D55" s="35" t="s">
        <v>95</v>
      </c>
      <c r="E55" s="36">
        <f>MIN($E$5:$E$53)</f>
        <v>0</v>
      </c>
    </row>
    <row r="56" spans="1:5" x14ac:dyDescent="0.3">
      <c r="A56" s="34"/>
      <c r="B56" s="34"/>
      <c r="C56" s="35"/>
      <c r="D56" s="35" t="s">
        <v>96</v>
      </c>
      <c r="E56" s="36">
        <f>MAX($E$5:$E$53)</f>
        <v>0.5</v>
      </c>
    </row>
    <row r="57" spans="1:5" x14ac:dyDescent="0.3">
      <c r="A57" s="37" t="s">
        <v>97</v>
      </c>
      <c r="B57" s="37"/>
      <c r="C57" s="38">
        <v>201935360</v>
      </c>
      <c r="D57" s="38">
        <v>58097</v>
      </c>
      <c r="E57" s="39">
        <v>0.28770097520315413</v>
      </c>
    </row>
    <row r="58" spans="1:5" x14ac:dyDescent="0.3">
      <c r="A58" s="37"/>
      <c r="B58" s="37"/>
      <c r="C58" s="38"/>
      <c r="D58" s="38" t="s">
        <v>95</v>
      </c>
      <c r="E58" s="39">
        <v>0</v>
      </c>
    </row>
    <row r="59" spans="1:5" x14ac:dyDescent="0.3">
      <c r="A59" s="40"/>
      <c r="B59" s="40"/>
      <c r="C59" s="41"/>
      <c r="D59" s="41" t="s">
        <v>96</v>
      </c>
      <c r="E59" s="42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6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74</v>
      </c>
      <c r="E5" s="26">
        <v>3.4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448</v>
      </c>
      <c r="E6" s="29">
        <v>4.5999999999999996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27</v>
      </c>
      <c r="E7" s="29">
        <v>5</v>
      </c>
    </row>
    <row r="8" spans="1:5" x14ac:dyDescent="0.3">
      <c r="A8" s="27" t="s">
        <v>5</v>
      </c>
      <c r="B8" s="27" t="s">
        <v>9</v>
      </c>
      <c r="C8" s="28">
        <v>86895</v>
      </c>
      <c r="D8" s="29">
        <v>902</v>
      </c>
      <c r="E8" s="29">
        <v>10.4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70</v>
      </c>
      <c r="E9" s="29">
        <v>4.4000000000000004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67</v>
      </c>
      <c r="E10" s="29">
        <v>4.3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21</v>
      </c>
      <c r="E11" s="29">
        <v>2.8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38</v>
      </c>
      <c r="E12" s="29">
        <v>3</v>
      </c>
    </row>
    <row r="13" spans="1:5" x14ac:dyDescent="0.3">
      <c r="A13" s="27" t="s">
        <v>5</v>
      </c>
      <c r="B13" s="27" t="s">
        <v>14</v>
      </c>
      <c r="C13" s="28">
        <v>29397</v>
      </c>
      <c r="D13" s="29">
        <v>82</v>
      </c>
      <c r="E13" s="29">
        <v>2.8</v>
      </c>
    </row>
    <row r="14" spans="1:5" x14ac:dyDescent="0.3">
      <c r="A14" s="27" t="s">
        <v>5</v>
      </c>
      <c r="B14" s="27" t="s">
        <v>15</v>
      </c>
      <c r="C14" s="28">
        <v>39386</v>
      </c>
      <c r="D14" s="29">
        <v>145</v>
      </c>
      <c r="E14" s="29">
        <v>3.7</v>
      </c>
    </row>
    <row r="15" spans="1:5" x14ac:dyDescent="0.3">
      <c r="A15" s="27" t="s">
        <v>5</v>
      </c>
      <c r="B15" s="27" t="s">
        <v>16</v>
      </c>
      <c r="C15" s="28">
        <v>50591</v>
      </c>
      <c r="D15" s="29">
        <v>164</v>
      </c>
      <c r="E15" s="29">
        <v>3.2</v>
      </c>
    </row>
    <row r="16" spans="1:5" x14ac:dyDescent="0.3">
      <c r="A16" s="27" t="s">
        <v>5</v>
      </c>
      <c r="B16" s="27" t="s">
        <v>17</v>
      </c>
      <c r="C16" s="28">
        <v>124333</v>
      </c>
      <c r="D16" s="29">
        <v>395</v>
      </c>
      <c r="E16" s="29">
        <v>3.2</v>
      </c>
    </row>
    <row r="17" spans="1:5" x14ac:dyDescent="0.3">
      <c r="A17" s="27" t="s">
        <v>5</v>
      </c>
      <c r="B17" s="27" t="s">
        <v>18</v>
      </c>
      <c r="C17" s="28">
        <v>30707</v>
      </c>
      <c r="D17" s="29">
        <v>101</v>
      </c>
      <c r="E17" s="29">
        <v>3.3</v>
      </c>
    </row>
    <row r="18" spans="1:5" x14ac:dyDescent="0.3">
      <c r="A18" s="27" t="s">
        <v>5</v>
      </c>
      <c r="B18" s="27" t="s">
        <v>19</v>
      </c>
      <c r="C18" s="28">
        <v>15679</v>
      </c>
      <c r="D18" s="29">
        <v>58</v>
      </c>
      <c r="E18" s="29">
        <v>3.7</v>
      </c>
    </row>
    <row r="19" spans="1:5" x14ac:dyDescent="0.3">
      <c r="A19" s="27" t="s">
        <v>5</v>
      </c>
      <c r="B19" s="27" t="s">
        <v>20</v>
      </c>
      <c r="C19" s="28">
        <v>35044</v>
      </c>
      <c r="D19" s="29">
        <v>117</v>
      </c>
      <c r="E19" s="29">
        <v>3.3</v>
      </c>
    </row>
    <row r="20" spans="1:5" x14ac:dyDescent="0.3">
      <c r="A20" s="27" t="s">
        <v>5</v>
      </c>
      <c r="B20" s="27" t="s">
        <v>21</v>
      </c>
      <c r="C20" s="28">
        <v>34998</v>
      </c>
      <c r="D20" s="29">
        <v>113</v>
      </c>
      <c r="E20" s="29">
        <v>3.2</v>
      </c>
    </row>
    <row r="21" spans="1:5" x14ac:dyDescent="0.3">
      <c r="A21" s="27" t="s">
        <v>5</v>
      </c>
      <c r="B21" s="27" t="s">
        <v>22</v>
      </c>
      <c r="C21" s="28">
        <v>460413</v>
      </c>
      <c r="D21" s="28">
        <v>4324</v>
      </c>
      <c r="E21" s="29">
        <v>9.4</v>
      </c>
    </row>
    <row r="22" spans="1:5" x14ac:dyDescent="0.3">
      <c r="A22" s="27" t="s">
        <v>5</v>
      </c>
      <c r="B22" s="27" t="s">
        <v>23</v>
      </c>
      <c r="C22" s="28">
        <v>19327</v>
      </c>
      <c r="D22" s="29">
        <v>55</v>
      </c>
      <c r="E22" s="29">
        <v>2.8</v>
      </c>
    </row>
    <row r="23" spans="1:5" x14ac:dyDescent="0.3">
      <c r="A23" s="27" t="s">
        <v>5</v>
      </c>
      <c r="B23" s="27" t="s">
        <v>24</v>
      </c>
      <c r="C23" s="28">
        <v>3471</v>
      </c>
      <c r="D23" s="29">
        <v>17</v>
      </c>
      <c r="E23" s="29">
        <v>4.9000000000000004</v>
      </c>
    </row>
    <row r="24" spans="1:5" x14ac:dyDescent="0.3">
      <c r="A24" s="27" t="s">
        <v>5</v>
      </c>
      <c r="B24" s="27" t="s">
        <v>25</v>
      </c>
      <c r="C24" s="28">
        <v>56406</v>
      </c>
      <c r="D24" s="29">
        <v>181</v>
      </c>
      <c r="E24" s="29">
        <v>3.2</v>
      </c>
    </row>
    <row r="25" spans="1:5" x14ac:dyDescent="0.3">
      <c r="A25" s="27" t="s">
        <v>5</v>
      </c>
      <c r="B25" s="27" t="s">
        <v>26</v>
      </c>
      <c r="C25" s="28">
        <v>7419</v>
      </c>
      <c r="D25" s="29">
        <v>41</v>
      </c>
      <c r="E25" s="29">
        <v>5.5</v>
      </c>
    </row>
    <row r="26" spans="1:5" x14ac:dyDescent="0.3">
      <c r="A26" s="27" t="s">
        <v>5</v>
      </c>
      <c r="B26" s="27" t="s">
        <v>27</v>
      </c>
      <c r="C26" s="28">
        <v>95832</v>
      </c>
      <c r="D26" s="29">
        <v>335</v>
      </c>
      <c r="E26" s="29">
        <v>3.5</v>
      </c>
    </row>
    <row r="27" spans="1:5" x14ac:dyDescent="0.3">
      <c r="A27" s="27" t="s">
        <v>5</v>
      </c>
      <c r="B27" s="27" t="s">
        <v>28</v>
      </c>
      <c r="C27" s="28">
        <v>21635</v>
      </c>
      <c r="D27" s="29">
        <v>63</v>
      </c>
      <c r="E27" s="29">
        <v>2.9</v>
      </c>
    </row>
    <row r="28" spans="1:5" x14ac:dyDescent="0.3">
      <c r="A28" s="27" t="s">
        <v>5</v>
      </c>
      <c r="B28" s="27" t="s">
        <v>29</v>
      </c>
      <c r="C28" s="28">
        <v>25444</v>
      </c>
      <c r="D28" s="29">
        <v>62</v>
      </c>
      <c r="E28" s="29">
        <v>2.4</v>
      </c>
    </row>
    <row r="29" spans="1:5" x14ac:dyDescent="0.3">
      <c r="A29" s="27" t="s">
        <v>5</v>
      </c>
      <c r="B29" s="27" t="s">
        <v>30</v>
      </c>
      <c r="C29" s="28">
        <v>13117</v>
      </c>
      <c r="D29" s="29">
        <v>42</v>
      </c>
      <c r="E29" s="29">
        <v>3.2</v>
      </c>
    </row>
    <row r="30" spans="1:5" x14ac:dyDescent="0.3">
      <c r="A30" s="27" t="s">
        <v>5</v>
      </c>
      <c r="B30" s="27" t="s">
        <v>31</v>
      </c>
      <c r="C30" s="28">
        <v>11479</v>
      </c>
      <c r="D30" s="29">
        <v>35</v>
      </c>
      <c r="E30" s="29">
        <v>3.1</v>
      </c>
    </row>
    <row r="31" spans="1:5" x14ac:dyDescent="0.3">
      <c r="A31" s="27" t="s">
        <v>5</v>
      </c>
      <c r="B31" s="27" t="s">
        <v>32</v>
      </c>
      <c r="C31" s="28">
        <v>16320</v>
      </c>
      <c r="D31" s="29">
        <v>22</v>
      </c>
      <c r="E31" s="29">
        <v>1.3</v>
      </c>
    </row>
    <row r="32" spans="1:5" x14ac:dyDescent="0.3">
      <c r="A32" s="27" t="s">
        <v>5</v>
      </c>
      <c r="B32" s="27" t="s">
        <v>33</v>
      </c>
      <c r="C32" s="28">
        <v>27992</v>
      </c>
      <c r="D32" s="29">
        <v>117</v>
      </c>
      <c r="E32" s="29">
        <v>4.2</v>
      </c>
    </row>
    <row r="33" spans="1:5" x14ac:dyDescent="0.3">
      <c r="A33" s="27" t="s">
        <v>5</v>
      </c>
      <c r="B33" s="27" t="s">
        <v>34</v>
      </c>
      <c r="C33" s="28">
        <v>7667</v>
      </c>
      <c r="D33" s="29">
        <v>27</v>
      </c>
      <c r="E33" s="29">
        <v>3.5</v>
      </c>
    </row>
    <row r="34" spans="1:5" x14ac:dyDescent="0.3">
      <c r="A34" s="27" t="s">
        <v>5</v>
      </c>
      <c r="B34" s="27" t="s">
        <v>35</v>
      </c>
      <c r="C34" s="28">
        <v>4150</v>
      </c>
      <c r="D34" s="29">
        <v>13</v>
      </c>
      <c r="E34" s="29">
        <v>3.2</v>
      </c>
    </row>
    <row r="35" spans="1:5" x14ac:dyDescent="0.3">
      <c r="A35" s="27" t="s">
        <v>5</v>
      </c>
      <c r="B35" s="27" t="s">
        <v>36</v>
      </c>
      <c r="C35" s="28">
        <v>8844</v>
      </c>
      <c r="D35" s="29">
        <v>23</v>
      </c>
      <c r="E35" s="29">
        <v>2.6</v>
      </c>
    </row>
    <row r="36" spans="1:5" x14ac:dyDescent="0.3">
      <c r="A36" s="27" t="s">
        <v>5</v>
      </c>
      <c r="B36" s="27" t="s">
        <v>37</v>
      </c>
      <c r="C36" s="28">
        <v>22238</v>
      </c>
      <c r="D36" s="29">
        <v>61</v>
      </c>
      <c r="E36" s="29">
        <v>2.7</v>
      </c>
    </row>
    <row r="37" spans="1:5" x14ac:dyDescent="0.3">
      <c r="A37" s="27" t="s">
        <v>5</v>
      </c>
      <c r="B37" s="27" t="s">
        <v>38</v>
      </c>
      <c r="C37" s="28">
        <v>3233</v>
      </c>
      <c r="D37" s="29">
        <v>17</v>
      </c>
      <c r="E37" s="29">
        <v>5.0999999999999996</v>
      </c>
    </row>
    <row r="38" spans="1:5" x14ac:dyDescent="0.3">
      <c r="A38" s="27" t="s">
        <v>5</v>
      </c>
      <c r="B38" s="27" t="s">
        <v>39</v>
      </c>
      <c r="C38" s="28">
        <v>9324</v>
      </c>
      <c r="D38" s="29">
        <v>39</v>
      </c>
      <c r="E38" s="29">
        <v>4.2</v>
      </c>
    </row>
    <row r="39" spans="1:5" x14ac:dyDescent="0.3">
      <c r="A39" s="27" t="s">
        <v>5</v>
      </c>
      <c r="B39" s="27" t="s">
        <v>40</v>
      </c>
      <c r="C39" s="28">
        <v>14863</v>
      </c>
      <c r="D39" s="29">
        <v>37</v>
      </c>
      <c r="E39" s="29">
        <v>2.5</v>
      </c>
    </row>
    <row r="40" spans="1:5" x14ac:dyDescent="0.3">
      <c r="A40" s="27" t="s">
        <v>5</v>
      </c>
      <c r="B40" s="27" t="s">
        <v>41</v>
      </c>
      <c r="C40" s="28">
        <v>8001</v>
      </c>
      <c r="D40" s="29">
        <v>21</v>
      </c>
      <c r="E40" s="29">
        <v>2.6</v>
      </c>
    </row>
    <row r="41" spans="1:5" x14ac:dyDescent="0.3">
      <c r="A41" s="27" t="s">
        <v>5</v>
      </c>
      <c r="B41" s="27" t="s">
        <v>42</v>
      </c>
      <c r="C41" s="28">
        <v>8541</v>
      </c>
      <c r="D41" s="29">
        <v>24</v>
      </c>
      <c r="E41" s="29">
        <v>2.8</v>
      </c>
    </row>
    <row r="42" spans="1:5" x14ac:dyDescent="0.3">
      <c r="A42" s="27" t="s">
        <v>5</v>
      </c>
      <c r="B42" s="27" t="s">
        <v>43</v>
      </c>
      <c r="C42" s="28">
        <v>6466</v>
      </c>
      <c r="D42" s="29">
        <v>19</v>
      </c>
      <c r="E42" s="29">
        <v>2.9</v>
      </c>
    </row>
    <row r="43" spans="1:5" x14ac:dyDescent="0.3">
      <c r="A43" s="27" t="s">
        <v>5</v>
      </c>
      <c r="B43" s="27" t="s">
        <v>44</v>
      </c>
      <c r="C43" s="28">
        <v>9235</v>
      </c>
      <c r="D43" s="29">
        <v>20</v>
      </c>
      <c r="E43" s="29">
        <v>2.1</v>
      </c>
    </row>
    <row r="44" spans="1:5" x14ac:dyDescent="0.3">
      <c r="A44" s="27" t="s">
        <v>5</v>
      </c>
      <c r="B44" s="27" t="s">
        <v>45</v>
      </c>
      <c r="C44" s="28">
        <v>11548</v>
      </c>
      <c r="D44" s="29">
        <v>43</v>
      </c>
      <c r="E44" s="29">
        <v>3.7</v>
      </c>
    </row>
    <row r="45" spans="1:5" x14ac:dyDescent="0.3">
      <c r="A45" s="27" t="s">
        <v>5</v>
      </c>
      <c r="B45" s="27" t="s">
        <v>46</v>
      </c>
      <c r="C45" s="28">
        <v>6200</v>
      </c>
      <c r="D45" s="29">
        <v>16</v>
      </c>
      <c r="E45" s="29">
        <v>2.6</v>
      </c>
    </row>
    <row r="46" spans="1:5" x14ac:dyDescent="0.3">
      <c r="A46" s="27" t="s">
        <v>5</v>
      </c>
      <c r="B46" s="27" t="s">
        <v>47</v>
      </c>
      <c r="C46" s="28">
        <v>4125</v>
      </c>
      <c r="D46" s="29">
        <v>13</v>
      </c>
      <c r="E46" s="29">
        <v>3.2</v>
      </c>
    </row>
    <row r="47" spans="1:5" x14ac:dyDescent="0.3">
      <c r="A47" s="27" t="s">
        <v>5</v>
      </c>
      <c r="B47" s="27" t="s">
        <v>48</v>
      </c>
      <c r="C47" s="28">
        <v>2156</v>
      </c>
      <c r="D47" s="29">
        <v>13</v>
      </c>
      <c r="E47" s="29">
        <v>6.1</v>
      </c>
    </row>
    <row r="48" spans="1:5" x14ac:dyDescent="0.3">
      <c r="A48" s="27" t="s">
        <v>5</v>
      </c>
      <c r="B48" s="27" t="s">
        <v>49</v>
      </c>
      <c r="C48" s="28">
        <v>3074</v>
      </c>
      <c r="D48" s="29">
        <v>14</v>
      </c>
      <c r="E48" s="29">
        <v>4.5999999999999996</v>
      </c>
    </row>
    <row r="49" spans="1:5" x14ac:dyDescent="0.3">
      <c r="A49" s="27" t="s">
        <v>5</v>
      </c>
      <c r="B49" s="27" t="s">
        <v>50</v>
      </c>
      <c r="C49" s="28">
        <v>5258</v>
      </c>
      <c r="D49" s="29">
        <v>16</v>
      </c>
      <c r="E49" s="29">
        <v>3</v>
      </c>
    </row>
    <row r="50" spans="1:5" x14ac:dyDescent="0.3">
      <c r="A50" s="27" t="s">
        <v>5</v>
      </c>
      <c r="B50" s="27" t="s">
        <v>51</v>
      </c>
      <c r="C50" s="28">
        <v>16286</v>
      </c>
      <c r="D50" s="29">
        <v>112</v>
      </c>
      <c r="E50" s="29">
        <v>6.8</v>
      </c>
    </row>
    <row r="51" spans="1:5" x14ac:dyDescent="0.3">
      <c r="A51" s="27" t="s">
        <v>5</v>
      </c>
      <c r="B51" s="27" t="s">
        <v>52</v>
      </c>
      <c r="C51" s="28">
        <v>11171</v>
      </c>
      <c r="D51" s="29">
        <v>37</v>
      </c>
      <c r="E51" s="29">
        <v>3.3</v>
      </c>
    </row>
    <row r="52" spans="1:5" x14ac:dyDescent="0.3">
      <c r="A52" s="27" t="s">
        <v>5</v>
      </c>
      <c r="B52" s="27" t="s">
        <v>53</v>
      </c>
      <c r="C52" s="28">
        <v>4256</v>
      </c>
      <c r="D52" s="29">
        <v>11</v>
      </c>
      <c r="E52" s="29">
        <v>2.7</v>
      </c>
    </row>
    <row r="53" spans="1:5" x14ac:dyDescent="0.3">
      <c r="A53" s="27" t="s">
        <v>5</v>
      </c>
      <c r="B53" s="27" t="s">
        <v>54</v>
      </c>
      <c r="C53" s="28">
        <v>8113</v>
      </c>
      <c r="D53" s="29">
        <v>36</v>
      </c>
      <c r="E53" s="29">
        <v>4.4000000000000004</v>
      </c>
    </row>
    <row r="54" spans="1:5" x14ac:dyDescent="0.3">
      <c r="A54" s="27" t="s">
        <v>5</v>
      </c>
      <c r="B54" s="27" t="s">
        <v>55</v>
      </c>
      <c r="C54" s="28">
        <v>10725</v>
      </c>
      <c r="D54" s="29">
        <v>25</v>
      </c>
      <c r="E54" s="29">
        <v>2.2999999999999998</v>
      </c>
    </row>
    <row r="55" spans="1:5" x14ac:dyDescent="0.3">
      <c r="A55" s="27" t="s">
        <v>5</v>
      </c>
      <c r="B55" s="27" t="s">
        <v>56</v>
      </c>
      <c r="C55" s="28">
        <v>7788</v>
      </c>
      <c r="D55" s="29">
        <v>26</v>
      </c>
      <c r="E55" s="29">
        <v>3.3</v>
      </c>
    </row>
    <row r="56" spans="1:5" x14ac:dyDescent="0.3">
      <c r="A56" s="27" t="s">
        <v>5</v>
      </c>
      <c r="B56" s="27" t="s">
        <v>57</v>
      </c>
      <c r="C56" s="28">
        <v>6479</v>
      </c>
      <c r="D56" s="29">
        <v>22</v>
      </c>
      <c r="E56" s="29">
        <v>3.3</v>
      </c>
    </row>
    <row r="57" spans="1:5" x14ac:dyDescent="0.3">
      <c r="A57" s="31" t="str">
        <f>CONCATENATE("Total (",RIGHT(Índice!$A$4,2),")")</f>
        <v>Total (RO)</v>
      </c>
      <c r="B57" s="31"/>
      <c r="C57" s="32">
        <f>SUM(C5:C56)</f>
        <v>1581016</v>
      </c>
      <c r="D57" s="32">
        <f>SUM(D5:D56)</f>
        <v>8801</v>
      </c>
      <c r="E57" s="33">
        <f>D57/(C57/1000)</f>
        <v>5.5666735820510356</v>
      </c>
    </row>
    <row r="58" spans="1:5" x14ac:dyDescent="0.3">
      <c r="A58" s="34"/>
      <c r="B58" s="34"/>
      <c r="C58" s="35"/>
      <c r="D58" s="35" t="s">
        <v>95</v>
      </c>
      <c r="E58" s="36">
        <f>MIN($E$5:$E$56)</f>
        <v>1.3</v>
      </c>
    </row>
    <row r="59" spans="1:5" x14ac:dyDescent="0.3">
      <c r="A59" s="34"/>
      <c r="B59" s="34"/>
      <c r="C59" s="35"/>
      <c r="D59" s="35" t="s">
        <v>96</v>
      </c>
      <c r="E59" s="36">
        <f>MAX($E$5:$E$56)</f>
        <v>10.4</v>
      </c>
    </row>
    <row r="60" spans="1:5" x14ac:dyDescent="0.3">
      <c r="A60" s="37" t="s">
        <v>97</v>
      </c>
      <c r="B60" s="37"/>
      <c r="C60" s="38">
        <v>203062512</v>
      </c>
      <c r="D60" s="38">
        <v>828288</v>
      </c>
      <c r="E60" s="39">
        <v>4.0789803683705044</v>
      </c>
    </row>
    <row r="61" spans="1:5" x14ac:dyDescent="0.3">
      <c r="A61" s="37"/>
      <c r="B61" s="37"/>
      <c r="C61" s="38"/>
      <c r="D61" s="38" t="s">
        <v>95</v>
      </c>
      <c r="E61" s="39">
        <v>0.4</v>
      </c>
    </row>
    <row r="62" spans="1:5" x14ac:dyDescent="0.3">
      <c r="A62" s="40"/>
      <c r="B62" s="40"/>
      <c r="C62" s="41"/>
      <c r="D62" s="41" t="s">
        <v>96</v>
      </c>
      <c r="E62" s="42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17"/>
  <sheetViews>
    <sheetView workbookViewId="0">
      <pane ySplit="4" topLeftCell="A5" activePane="bottomLeft" state="frozen"/>
      <selection pane="bottomLeft" activeCell="A18" sqref="A18:XFD460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72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58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59</v>
      </c>
      <c r="C5" s="25">
        <v>214728</v>
      </c>
      <c r="D5" s="26">
        <v>4054</v>
      </c>
      <c r="E5" s="26">
        <v>18.899999999999999</v>
      </c>
    </row>
    <row r="6" spans="1:6" x14ac:dyDescent="0.3">
      <c r="A6" s="27" t="s">
        <v>5</v>
      </c>
      <c r="B6" s="27" t="s">
        <v>60</v>
      </c>
      <c r="C6" s="28">
        <v>166088</v>
      </c>
      <c r="D6" s="28">
        <v>5091</v>
      </c>
      <c r="E6" s="29">
        <v>30.7</v>
      </c>
    </row>
    <row r="7" spans="1:6" x14ac:dyDescent="0.3">
      <c r="A7" s="27" t="s">
        <v>5</v>
      </c>
      <c r="B7" s="27" t="s">
        <v>61</v>
      </c>
      <c r="C7" s="28">
        <v>324844</v>
      </c>
      <c r="D7" s="28">
        <v>5902</v>
      </c>
      <c r="E7" s="29">
        <v>18.2</v>
      </c>
    </row>
    <row r="8" spans="1:6" x14ac:dyDescent="0.3">
      <c r="A8" s="27" t="s">
        <v>5</v>
      </c>
      <c r="B8" s="27" t="s">
        <v>62</v>
      </c>
      <c r="C8" s="28">
        <v>556022</v>
      </c>
      <c r="D8" s="28">
        <v>18328</v>
      </c>
      <c r="E8" s="29">
        <v>33</v>
      </c>
    </row>
    <row r="9" spans="1:6" x14ac:dyDescent="0.3">
      <c r="A9" s="27" t="s">
        <v>5</v>
      </c>
      <c r="B9" s="27" t="s">
        <v>63</v>
      </c>
      <c r="C9" s="28">
        <v>127503</v>
      </c>
      <c r="D9" s="28">
        <v>2151</v>
      </c>
      <c r="E9" s="29">
        <v>16.899999999999999</v>
      </c>
    </row>
    <row r="10" spans="1:6" x14ac:dyDescent="0.3">
      <c r="A10" s="27" t="s">
        <v>5</v>
      </c>
      <c r="B10" s="27" t="s">
        <v>64</v>
      </c>
      <c r="C10" s="28">
        <v>151747</v>
      </c>
      <c r="D10" s="28">
        <v>3237</v>
      </c>
      <c r="E10" s="29">
        <v>21.3</v>
      </c>
    </row>
    <row r="11" spans="1:6" x14ac:dyDescent="0.3">
      <c r="A11" s="27" t="s">
        <v>5</v>
      </c>
      <c r="B11" s="27" t="s">
        <v>65</v>
      </c>
      <c r="C11" s="28">
        <v>40084</v>
      </c>
      <c r="D11" s="29">
        <v>714</v>
      </c>
      <c r="E11" s="29">
        <v>17.8</v>
      </c>
    </row>
    <row r="12" spans="1:6" x14ac:dyDescent="0.3">
      <c r="A12" s="31" t="str">
        <f>CONCATENATE("Total (",RIGHT(Índice!$A$4,2),")")</f>
        <v>Total (RO)</v>
      </c>
      <c r="B12" s="31"/>
      <c r="C12" s="32">
        <f>SUM(C5:C11)</f>
        <v>1581016</v>
      </c>
      <c r="D12" s="32">
        <f>SUM(D5:D11)</f>
        <v>39477</v>
      </c>
      <c r="E12" s="33">
        <f>D12/(C12/1000)</f>
        <v>24.96938677407439</v>
      </c>
      <c r="F12" s="30">
        <f>E12/(D12/1000)</f>
        <v>0.63250466788444903</v>
      </c>
    </row>
    <row r="13" spans="1:6" x14ac:dyDescent="0.3">
      <c r="A13" s="34"/>
      <c r="B13" s="34"/>
      <c r="C13" s="35"/>
      <c r="D13" s="35" t="s">
        <v>95</v>
      </c>
      <c r="E13" s="36">
        <f>MIN($E$5:$E$11)</f>
        <v>16.899999999999999</v>
      </c>
      <c r="F13" s="30">
        <f>MIN($E$5:$E$220)</f>
        <v>8.6</v>
      </c>
    </row>
    <row r="14" spans="1:6" x14ac:dyDescent="0.3">
      <c r="A14" s="34"/>
      <c r="B14" s="34"/>
      <c r="C14" s="35"/>
      <c r="D14" s="35" t="s">
        <v>96</v>
      </c>
      <c r="E14" s="36">
        <f>MAX($E$5:$E$11)</f>
        <v>33</v>
      </c>
      <c r="F14" s="30">
        <f>MAX($E$5:$E$220)</f>
        <v>37.6</v>
      </c>
    </row>
    <row r="15" spans="1:6" x14ac:dyDescent="0.3">
      <c r="A15" s="37" t="s">
        <v>97</v>
      </c>
      <c r="B15" s="37"/>
      <c r="C15" s="38">
        <v>203062512</v>
      </c>
      <c r="D15" s="38">
        <v>3986899</v>
      </c>
      <c r="E15" s="39">
        <v>19.633850486396032</v>
      </c>
    </row>
    <row r="16" spans="1:6" x14ac:dyDescent="0.3">
      <c r="A16" s="37"/>
      <c r="B16" s="37"/>
      <c r="C16" s="38"/>
      <c r="D16" s="38" t="s">
        <v>95</v>
      </c>
      <c r="E16" s="39">
        <v>8.6</v>
      </c>
    </row>
    <row r="17" spans="1:5" x14ac:dyDescent="0.3">
      <c r="A17" s="40"/>
      <c r="B17" s="40"/>
      <c r="C17" s="41"/>
      <c r="D17" s="41" t="s">
        <v>96</v>
      </c>
      <c r="E17" s="42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6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388</v>
      </c>
      <c r="E5" s="26">
        <v>18</v>
      </c>
    </row>
    <row r="6" spans="1:5" x14ac:dyDescent="0.3">
      <c r="A6" s="27" t="s">
        <v>5</v>
      </c>
      <c r="B6" s="27" t="s">
        <v>7</v>
      </c>
      <c r="C6" s="28">
        <v>96833</v>
      </c>
      <c r="D6" s="28">
        <v>1534</v>
      </c>
      <c r="E6" s="29">
        <v>15.8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104</v>
      </c>
      <c r="E7" s="29">
        <v>19.399999999999999</v>
      </c>
    </row>
    <row r="8" spans="1:5" x14ac:dyDescent="0.3">
      <c r="A8" s="27" t="s">
        <v>5</v>
      </c>
      <c r="B8" s="27" t="s">
        <v>9</v>
      </c>
      <c r="C8" s="28">
        <v>86895</v>
      </c>
      <c r="D8" s="28">
        <v>3041</v>
      </c>
      <c r="E8" s="29">
        <v>35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258</v>
      </c>
      <c r="E9" s="29">
        <v>16.2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236</v>
      </c>
      <c r="E10" s="29">
        <v>15.1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139</v>
      </c>
      <c r="E11" s="29">
        <v>18.5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154</v>
      </c>
      <c r="E12" s="29">
        <v>12.2</v>
      </c>
    </row>
    <row r="13" spans="1:5" x14ac:dyDescent="0.3">
      <c r="A13" s="27" t="s">
        <v>5</v>
      </c>
      <c r="B13" s="27" t="s">
        <v>14</v>
      </c>
      <c r="C13" s="28">
        <v>29397</v>
      </c>
      <c r="D13" s="29">
        <v>307</v>
      </c>
      <c r="E13" s="29">
        <v>10.5</v>
      </c>
    </row>
    <row r="14" spans="1:5" x14ac:dyDescent="0.3">
      <c r="A14" s="27" t="s">
        <v>5</v>
      </c>
      <c r="B14" s="27" t="s">
        <v>15</v>
      </c>
      <c r="C14" s="28">
        <v>39386</v>
      </c>
      <c r="D14" s="29">
        <v>723</v>
      </c>
      <c r="E14" s="29">
        <v>18.399999999999999</v>
      </c>
    </row>
    <row r="15" spans="1:5" x14ac:dyDescent="0.3">
      <c r="A15" s="27" t="s">
        <v>5</v>
      </c>
      <c r="B15" s="27" t="s">
        <v>16</v>
      </c>
      <c r="C15" s="28">
        <v>50591</v>
      </c>
      <c r="D15" s="29">
        <v>756</v>
      </c>
      <c r="E15" s="29">
        <v>14.9</v>
      </c>
    </row>
    <row r="16" spans="1:5" x14ac:dyDescent="0.3">
      <c r="A16" s="27" t="s">
        <v>5</v>
      </c>
      <c r="B16" s="27" t="s">
        <v>17</v>
      </c>
      <c r="C16" s="28">
        <v>124333</v>
      </c>
      <c r="D16" s="28">
        <v>1790</v>
      </c>
      <c r="E16" s="29">
        <v>14.4</v>
      </c>
    </row>
    <row r="17" spans="1:5" x14ac:dyDescent="0.3">
      <c r="A17" s="27" t="s">
        <v>5</v>
      </c>
      <c r="B17" s="27" t="s">
        <v>18</v>
      </c>
      <c r="C17" s="28">
        <v>30707</v>
      </c>
      <c r="D17" s="29">
        <v>490</v>
      </c>
      <c r="E17" s="29">
        <v>16</v>
      </c>
    </row>
    <row r="18" spans="1:5" x14ac:dyDescent="0.3">
      <c r="A18" s="27" t="s">
        <v>5</v>
      </c>
      <c r="B18" s="27" t="s">
        <v>19</v>
      </c>
      <c r="C18" s="28">
        <v>15679</v>
      </c>
      <c r="D18" s="29">
        <v>182</v>
      </c>
      <c r="E18" s="29">
        <v>11.6</v>
      </c>
    </row>
    <row r="19" spans="1:5" x14ac:dyDescent="0.3">
      <c r="A19" s="27" t="s">
        <v>5</v>
      </c>
      <c r="B19" s="27" t="s">
        <v>20</v>
      </c>
      <c r="C19" s="28">
        <v>35044</v>
      </c>
      <c r="D19" s="29">
        <v>454</v>
      </c>
      <c r="E19" s="29">
        <v>13</v>
      </c>
    </row>
    <row r="20" spans="1:5" x14ac:dyDescent="0.3">
      <c r="A20" s="27" t="s">
        <v>5</v>
      </c>
      <c r="B20" s="27" t="s">
        <v>21</v>
      </c>
      <c r="C20" s="28">
        <v>34998</v>
      </c>
      <c r="D20" s="29">
        <v>556</v>
      </c>
      <c r="E20" s="29">
        <v>15.9</v>
      </c>
    </row>
    <row r="21" spans="1:5" x14ac:dyDescent="0.3">
      <c r="A21" s="27" t="s">
        <v>5</v>
      </c>
      <c r="B21" s="27" t="s">
        <v>22</v>
      </c>
      <c r="C21" s="28">
        <v>460413</v>
      </c>
      <c r="D21" s="28">
        <v>14235</v>
      </c>
      <c r="E21" s="29">
        <v>30.9</v>
      </c>
    </row>
    <row r="22" spans="1:5" x14ac:dyDescent="0.3">
      <c r="A22" s="27" t="s">
        <v>5</v>
      </c>
      <c r="B22" s="27" t="s">
        <v>23</v>
      </c>
      <c r="C22" s="28">
        <v>19327</v>
      </c>
      <c r="D22" s="29">
        <v>256</v>
      </c>
      <c r="E22" s="29">
        <v>13.2</v>
      </c>
    </row>
    <row r="23" spans="1:5" x14ac:dyDescent="0.3">
      <c r="A23" s="27" t="s">
        <v>5</v>
      </c>
      <c r="B23" s="27" t="s">
        <v>24</v>
      </c>
      <c r="C23" s="28">
        <v>3471</v>
      </c>
      <c r="D23" s="29">
        <v>112</v>
      </c>
      <c r="E23" s="29">
        <v>32.4</v>
      </c>
    </row>
    <row r="24" spans="1:5" x14ac:dyDescent="0.3">
      <c r="A24" s="27" t="s">
        <v>5</v>
      </c>
      <c r="B24" s="27" t="s">
        <v>25</v>
      </c>
      <c r="C24" s="28">
        <v>56406</v>
      </c>
      <c r="D24" s="29">
        <v>733</v>
      </c>
      <c r="E24" s="29">
        <v>13</v>
      </c>
    </row>
    <row r="25" spans="1:5" x14ac:dyDescent="0.3">
      <c r="A25" s="27" t="s">
        <v>5</v>
      </c>
      <c r="B25" s="27" t="s">
        <v>26</v>
      </c>
      <c r="C25" s="28">
        <v>7419</v>
      </c>
      <c r="D25" s="29">
        <v>141</v>
      </c>
      <c r="E25" s="29">
        <v>19</v>
      </c>
    </row>
    <row r="26" spans="1:5" x14ac:dyDescent="0.3">
      <c r="A26" s="27" t="s">
        <v>5</v>
      </c>
      <c r="B26" s="27" t="s">
        <v>27</v>
      </c>
      <c r="C26" s="28">
        <v>95832</v>
      </c>
      <c r="D26" s="28">
        <v>1632</v>
      </c>
      <c r="E26" s="29">
        <v>17</v>
      </c>
    </row>
    <row r="27" spans="1:5" x14ac:dyDescent="0.3">
      <c r="A27" s="27" t="s">
        <v>5</v>
      </c>
      <c r="B27" s="27" t="s">
        <v>28</v>
      </c>
      <c r="C27" s="28">
        <v>21635</v>
      </c>
      <c r="D27" s="29">
        <v>223</v>
      </c>
      <c r="E27" s="29">
        <v>10.3</v>
      </c>
    </row>
    <row r="28" spans="1:5" x14ac:dyDescent="0.3">
      <c r="A28" s="27" t="s">
        <v>5</v>
      </c>
      <c r="B28" s="27" t="s">
        <v>29</v>
      </c>
      <c r="C28" s="28">
        <v>25444</v>
      </c>
      <c r="D28" s="29">
        <v>330</v>
      </c>
      <c r="E28" s="29">
        <v>13</v>
      </c>
    </row>
    <row r="29" spans="1:5" x14ac:dyDescent="0.3">
      <c r="A29" s="27" t="s">
        <v>5</v>
      </c>
      <c r="B29" s="27" t="s">
        <v>30</v>
      </c>
      <c r="C29" s="28">
        <v>13117</v>
      </c>
      <c r="D29" s="29">
        <v>180</v>
      </c>
      <c r="E29" s="29">
        <v>13.7</v>
      </c>
    </row>
    <row r="30" spans="1:5" x14ac:dyDescent="0.3">
      <c r="A30" s="27" t="s">
        <v>5</v>
      </c>
      <c r="B30" s="27" t="s">
        <v>31</v>
      </c>
      <c r="C30" s="28">
        <v>11479</v>
      </c>
      <c r="D30" s="29">
        <v>148</v>
      </c>
      <c r="E30" s="29">
        <v>12.9</v>
      </c>
    </row>
    <row r="31" spans="1:5" x14ac:dyDescent="0.3">
      <c r="A31" s="27" t="s">
        <v>5</v>
      </c>
      <c r="B31" s="27" t="s">
        <v>32</v>
      </c>
      <c r="C31" s="28">
        <v>16320</v>
      </c>
      <c r="D31" s="29">
        <v>177</v>
      </c>
      <c r="E31" s="29">
        <v>10.9</v>
      </c>
    </row>
    <row r="32" spans="1:5" x14ac:dyDescent="0.3">
      <c r="A32" s="27" t="s">
        <v>5</v>
      </c>
      <c r="B32" s="27" t="s">
        <v>33</v>
      </c>
      <c r="C32" s="28">
        <v>27992</v>
      </c>
      <c r="D32" s="29">
        <v>503</v>
      </c>
      <c r="E32" s="29">
        <v>18</v>
      </c>
    </row>
    <row r="33" spans="1:5" x14ac:dyDescent="0.3">
      <c r="A33" s="27" t="s">
        <v>5</v>
      </c>
      <c r="B33" s="27" t="s">
        <v>34</v>
      </c>
      <c r="C33" s="28">
        <v>7667</v>
      </c>
      <c r="D33" s="29">
        <v>138</v>
      </c>
      <c r="E33" s="29">
        <v>18</v>
      </c>
    </row>
    <row r="34" spans="1:5" x14ac:dyDescent="0.3">
      <c r="A34" s="27" t="s">
        <v>5</v>
      </c>
      <c r="B34" s="27" t="s">
        <v>35</v>
      </c>
      <c r="C34" s="28">
        <v>4150</v>
      </c>
      <c r="D34" s="29">
        <v>87</v>
      </c>
      <c r="E34" s="29">
        <v>21.1</v>
      </c>
    </row>
    <row r="35" spans="1:5" x14ac:dyDescent="0.3">
      <c r="A35" s="27" t="s">
        <v>5</v>
      </c>
      <c r="B35" s="27" t="s">
        <v>36</v>
      </c>
      <c r="C35" s="28">
        <v>8844</v>
      </c>
      <c r="D35" s="29">
        <v>167</v>
      </c>
      <c r="E35" s="29">
        <v>18.899999999999999</v>
      </c>
    </row>
    <row r="36" spans="1:5" x14ac:dyDescent="0.3">
      <c r="A36" s="27" t="s">
        <v>5</v>
      </c>
      <c r="B36" s="27" t="s">
        <v>37</v>
      </c>
      <c r="C36" s="28">
        <v>22238</v>
      </c>
      <c r="D36" s="29">
        <v>342</v>
      </c>
      <c r="E36" s="29">
        <v>15.4</v>
      </c>
    </row>
    <row r="37" spans="1:5" x14ac:dyDescent="0.3">
      <c r="A37" s="27" t="s">
        <v>5</v>
      </c>
      <c r="B37" s="27" t="s">
        <v>38</v>
      </c>
      <c r="C37" s="28">
        <v>3233</v>
      </c>
      <c r="D37" s="29">
        <v>99</v>
      </c>
      <c r="E37" s="29">
        <v>30.7</v>
      </c>
    </row>
    <row r="38" spans="1:5" x14ac:dyDescent="0.3">
      <c r="A38" s="27" t="s">
        <v>5</v>
      </c>
      <c r="B38" s="27" t="s">
        <v>39</v>
      </c>
      <c r="C38" s="28">
        <v>9324</v>
      </c>
      <c r="D38" s="29">
        <v>185</v>
      </c>
      <c r="E38" s="29">
        <v>19.899999999999999</v>
      </c>
    </row>
    <row r="39" spans="1:5" x14ac:dyDescent="0.3">
      <c r="A39" s="27" t="s">
        <v>5</v>
      </c>
      <c r="B39" s="27" t="s">
        <v>40</v>
      </c>
      <c r="C39" s="28">
        <v>14863</v>
      </c>
      <c r="D39" s="29">
        <v>204</v>
      </c>
      <c r="E39" s="29">
        <v>13.7</v>
      </c>
    </row>
    <row r="40" spans="1:5" x14ac:dyDescent="0.3">
      <c r="A40" s="27" t="s">
        <v>5</v>
      </c>
      <c r="B40" s="27" t="s">
        <v>41</v>
      </c>
      <c r="C40" s="28">
        <v>8001</v>
      </c>
      <c r="D40" s="29">
        <v>112</v>
      </c>
      <c r="E40" s="29">
        <v>14</v>
      </c>
    </row>
    <row r="41" spans="1:5" x14ac:dyDescent="0.3">
      <c r="A41" s="27" t="s">
        <v>5</v>
      </c>
      <c r="B41" s="27" t="s">
        <v>42</v>
      </c>
      <c r="C41" s="28">
        <v>8541</v>
      </c>
      <c r="D41" s="29">
        <v>146</v>
      </c>
      <c r="E41" s="29">
        <v>17.100000000000001</v>
      </c>
    </row>
    <row r="42" spans="1:5" x14ac:dyDescent="0.3">
      <c r="A42" s="27" t="s">
        <v>5</v>
      </c>
      <c r="B42" s="27" t="s">
        <v>43</v>
      </c>
      <c r="C42" s="28">
        <v>6466</v>
      </c>
      <c r="D42" s="29">
        <v>110</v>
      </c>
      <c r="E42" s="29">
        <v>17</v>
      </c>
    </row>
    <row r="43" spans="1:5" x14ac:dyDescent="0.3">
      <c r="A43" s="27" t="s">
        <v>5</v>
      </c>
      <c r="B43" s="27" t="s">
        <v>44</v>
      </c>
      <c r="C43" s="28">
        <v>9235</v>
      </c>
      <c r="D43" s="29">
        <v>89</v>
      </c>
      <c r="E43" s="29">
        <v>9.6</v>
      </c>
    </row>
    <row r="44" spans="1:5" x14ac:dyDescent="0.3">
      <c r="A44" s="27" t="s">
        <v>5</v>
      </c>
      <c r="B44" s="27" t="s">
        <v>45</v>
      </c>
      <c r="C44" s="28">
        <v>11548</v>
      </c>
      <c r="D44" s="29">
        <v>235</v>
      </c>
      <c r="E44" s="29">
        <v>20.3</v>
      </c>
    </row>
    <row r="45" spans="1:5" x14ac:dyDescent="0.3">
      <c r="A45" s="27" t="s">
        <v>5</v>
      </c>
      <c r="B45" s="27" t="s">
        <v>46</v>
      </c>
      <c r="C45" s="28">
        <v>6200</v>
      </c>
      <c r="D45" s="29">
        <v>93</v>
      </c>
      <c r="E45" s="29">
        <v>15</v>
      </c>
    </row>
    <row r="46" spans="1:5" x14ac:dyDescent="0.3">
      <c r="A46" s="27" t="s">
        <v>5</v>
      </c>
      <c r="B46" s="27" t="s">
        <v>47</v>
      </c>
      <c r="C46" s="28">
        <v>4125</v>
      </c>
      <c r="D46" s="29">
        <v>80</v>
      </c>
      <c r="E46" s="29">
        <v>19.399999999999999</v>
      </c>
    </row>
    <row r="47" spans="1:5" x14ac:dyDescent="0.3">
      <c r="A47" s="27" t="s">
        <v>5</v>
      </c>
      <c r="B47" s="27" t="s">
        <v>48</v>
      </c>
      <c r="C47" s="28">
        <v>2156</v>
      </c>
      <c r="D47" s="29">
        <v>72</v>
      </c>
      <c r="E47" s="29">
        <v>33.4</v>
      </c>
    </row>
    <row r="48" spans="1:5" x14ac:dyDescent="0.3">
      <c r="A48" s="27" t="s">
        <v>5</v>
      </c>
      <c r="B48" s="27" t="s">
        <v>49</v>
      </c>
      <c r="C48" s="28">
        <v>3074</v>
      </c>
      <c r="D48" s="29">
        <v>71</v>
      </c>
      <c r="E48" s="29">
        <v>23.1</v>
      </c>
    </row>
    <row r="49" spans="1:5" x14ac:dyDescent="0.3">
      <c r="A49" s="27" t="s">
        <v>5</v>
      </c>
      <c r="B49" s="27" t="s">
        <v>50</v>
      </c>
      <c r="C49" s="28">
        <v>5258</v>
      </c>
      <c r="D49" s="29">
        <v>99</v>
      </c>
      <c r="E49" s="29">
        <v>18.8</v>
      </c>
    </row>
    <row r="50" spans="1:5" x14ac:dyDescent="0.3">
      <c r="A50" s="27" t="s">
        <v>5</v>
      </c>
      <c r="B50" s="27" t="s">
        <v>51</v>
      </c>
      <c r="C50" s="28">
        <v>16286</v>
      </c>
      <c r="D50" s="29">
        <v>371</v>
      </c>
      <c r="E50" s="29">
        <v>22.8</v>
      </c>
    </row>
    <row r="51" spans="1:5" x14ac:dyDescent="0.3">
      <c r="A51" s="27" t="s">
        <v>5</v>
      </c>
      <c r="B51" s="27" t="s">
        <v>52</v>
      </c>
      <c r="C51" s="28">
        <v>11171</v>
      </c>
      <c r="D51" s="29">
        <v>156</v>
      </c>
      <c r="E51" s="29">
        <v>14</v>
      </c>
    </row>
    <row r="52" spans="1:5" x14ac:dyDescent="0.3">
      <c r="A52" s="27" t="s">
        <v>5</v>
      </c>
      <c r="B52" s="27" t="s">
        <v>53</v>
      </c>
      <c r="C52" s="28">
        <v>4256</v>
      </c>
      <c r="D52" s="29">
        <v>69</v>
      </c>
      <c r="E52" s="29">
        <v>16.100000000000001</v>
      </c>
    </row>
    <row r="53" spans="1:5" x14ac:dyDescent="0.3">
      <c r="A53" s="27" t="s">
        <v>5</v>
      </c>
      <c r="B53" s="27" t="s">
        <v>54</v>
      </c>
      <c r="C53" s="28">
        <v>8113</v>
      </c>
      <c r="D53" s="29">
        <v>190</v>
      </c>
      <c r="E53" s="29">
        <v>23.4</v>
      </c>
    </row>
    <row r="54" spans="1:5" x14ac:dyDescent="0.3">
      <c r="A54" s="27" t="s">
        <v>5</v>
      </c>
      <c r="B54" s="27" t="s">
        <v>55</v>
      </c>
      <c r="C54" s="28">
        <v>10725</v>
      </c>
      <c r="D54" s="29">
        <v>123</v>
      </c>
      <c r="E54" s="29">
        <v>11.5</v>
      </c>
    </row>
    <row r="55" spans="1:5" x14ac:dyDescent="0.3">
      <c r="A55" s="27" t="s">
        <v>5</v>
      </c>
      <c r="B55" s="27" t="s">
        <v>56</v>
      </c>
      <c r="C55" s="28">
        <v>7788</v>
      </c>
      <c r="D55" s="29">
        <v>125</v>
      </c>
      <c r="E55" s="29">
        <v>16.100000000000001</v>
      </c>
    </row>
    <row r="56" spans="1:5" x14ac:dyDescent="0.3">
      <c r="A56" s="27" t="s">
        <v>5</v>
      </c>
      <c r="B56" s="27" t="s">
        <v>57</v>
      </c>
      <c r="C56" s="28">
        <v>6479</v>
      </c>
      <c r="D56" s="29">
        <v>105</v>
      </c>
      <c r="E56" s="29">
        <v>16.2</v>
      </c>
    </row>
    <row r="57" spans="1:5" x14ac:dyDescent="0.3">
      <c r="A57" s="31" t="str">
        <f>CONCATENATE("Total (",RIGHT(Índice!$A$4,2),")")</f>
        <v>Total (RO)</v>
      </c>
      <c r="B57" s="31"/>
      <c r="C57" s="32">
        <f>SUM(C5:C56)</f>
        <v>1581016</v>
      </c>
      <c r="D57" s="32">
        <f>SUM(D5:D56)</f>
        <v>33250</v>
      </c>
      <c r="E57" s="33">
        <f>D57/(C57/1000)</f>
        <v>21.030780207157928</v>
      </c>
    </row>
    <row r="58" spans="1:5" x14ac:dyDescent="0.3">
      <c r="A58" s="34"/>
      <c r="B58" s="34"/>
      <c r="C58" s="35"/>
      <c r="D58" s="35" t="s">
        <v>95</v>
      </c>
      <c r="E58" s="36">
        <f>MIN($E$5:$E$56)</f>
        <v>9.6</v>
      </c>
    </row>
    <row r="59" spans="1:5" x14ac:dyDescent="0.3">
      <c r="A59" s="34"/>
      <c r="B59" s="34"/>
      <c r="C59" s="35"/>
      <c r="D59" s="35" t="s">
        <v>96</v>
      </c>
      <c r="E59" s="36">
        <f>MAX($E$5:$E$56)</f>
        <v>35</v>
      </c>
    </row>
    <row r="60" spans="1:5" x14ac:dyDescent="0.3">
      <c r="A60" s="37" t="s">
        <v>97</v>
      </c>
      <c r="B60" s="37"/>
      <c r="C60" s="38">
        <v>203062512</v>
      </c>
      <c r="D60" s="38">
        <v>3274643</v>
      </c>
      <c r="E60" s="39">
        <v>16.126280364344158</v>
      </c>
    </row>
    <row r="61" spans="1:5" x14ac:dyDescent="0.3">
      <c r="A61" s="37"/>
      <c r="B61" s="37"/>
      <c r="C61" s="38"/>
      <c r="D61" s="38" t="s">
        <v>95</v>
      </c>
      <c r="E61" s="39">
        <v>4.4000000000000004</v>
      </c>
    </row>
    <row r="62" spans="1:5" x14ac:dyDescent="0.3">
      <c r="A62" s="40"/>
      <c r="B62" s="40"/>
      <c r="C62" s="41"/>
      <c r="D62" s="41" t="s">
        <v>96</v>
      </c>
      <c r="E62" s="42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17"/>
  <sheetViews>
    <sheetView workbookViewId="0">
      <pane ySplit="4" topLeftCell="A5" activePane="bottomLeft" state="frozen"/>
      <selection pane="bottomLeft" activeCell="A18" sqref="A18:XFD460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74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58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59</v>
      </c>
      <c r="C5" s="25">
        <v>214728</v>
      </c>
      <c r="D5" s="25">
        <v>3511</v>
      </c>
      <c r="E5" s="26">
        <v>16.3</v>
      </c>
    </row>
    <row r="6" spans="1:6" x14ac:dyDescent="0.3">
      <c r="A6" s="27" t="s">
        <v>5</v>
      </c>
      <c r="B6" s="27" t="s">
        <v>60</v>
      </c>
      <c r="C6" s="28">
        <v>166088</v>
      </c>
      <c r="D6" s="28">
        <v>4185</v>
      </c>
      <c r="E6" s="29">
        <v>25.2</v>
      </c>
    </row>
    <row r="7" spans="1:6" x14ac:dyDescent="0.3">
      <c r="A7" s="27" t="s">
        <v>5</v>
      </c>
      <c r="B7" s="27" t="s">
        <v>61</v>
      </c>
      <c r="C7" s="28">
        <v>324844</v>
      </c>
      <c r="D7" s="28">
        <v>4565</v>
      </c>
      <c r="E7" s="29">
        <v>14.1</v>
      </c>
    </row>
    <row r="8" spans="1:6" x14ac:dyDescent="0.3">
      <c r="A8" s="27" t="s">
        <v>5</v>
      </c>
      <c r="B8" s="27" t="s">
        <v>62</v>
      </c>
      <c r="C8" s="28">
        <v>556022</v>
      </c>
      <c r="D8" s="28">
        <v>15776</v>
      </c>
      <c r="E8" s="29">
        <v>28.4</v>
      </c>
    </row>
    <row r="9" spans="1:6" x14ac:dyDescent="0.3">
      <c r="A9" s="27" t="s">
        <v>5</v>
      </c>
      <c r="B9" s="27" t="s">
        <v>63</v>
      </c>
      <c r="C9" s="28">
        <v>127503</v>
      </c>
      <c r="D9" s="28">
        <v>1908</v>
      </c>
      <c r="E9" s="29">
        <v>15</v>
      </c>
    </row>
    <row r="10" spans="1:6" x14ac:dyDescent="0.3">
      <c r="A10" s="27" t="s">
        <v>5</v>
      </c>
      <c r="B10" s="27" t="s">
        <v>64</v>
      </c>
      <c r="C10" s="28">
        <v>151747</v>
      </c>
      <c r="D10" s="28">
        <v>2626</v>
      </c>
      <c r="E10" s="29">
        <v>17.3</v>
      </c>
    </row>
    <row r="11" spans="1:6" x14ac:dyDescent="0.3">
      <c r="A11" s="27" t="s">
        <v>5</v>
      </c>
      <c r="B11" s="27" t="s">
        <v>65</v>
      </c>
      <c r="C11" s="28">
        <v>40084</v>
      </c>
      <c r="D11" s="29">
        <v>681</v>
      </c>
      <c r="E11" s="29">
        <v>17</v>
      </c>
    </row>
    <row r="12" spans="1:6" x14ac:dyDescent="0.3">
      <c r="A12" s="31" t="str">
        <f>CONCATENATE("Total (",RIGHT(Índice!$A$4,2),")")</f>
        <v>Total (RO)</v>
      </c>
      <c r="B12" s="31"/>
      <c r="C12" s="32">
        <f>SUM(C5:C11)</f>
        <v>1581016</v>
      </c>
      <c r="D12" s="32">
        <f>SUM(D5:D11)</f>
        <v>33252</v>
      </c>
      <c r="E12" s="33">
        <f>D12/(C12/1000)</f>
        <v>21.032045216493696</v>
      </c>
      <c r="F12" s="30">
        <f>E12/(D12/1000)</f>
        <v>0.63250466788444892</v>
      </c>
    </row>
    <row r="13" spans="1:6" x14ac:dyDescent="0.3">
      <c r="A13" s="34"/>
      <c r="B13" s="34"/>
      <c r="C13" s="35"/>
      <c r="D13" s="35" t="s">
        <v>95</v>
      </c>
      <c r="E13" s="36">
        <f>MIN($E$5:$E$11)</f>
        <v>14.1</v>
      </c>
      <c r="F13" s="30">
        <f>MIN($E$5:$E$11)</f>
        <v>14.1</v>
      </c>
    </row>
    <row r="14" spans="1:6" x14ac:dyDescent="0.3">
      <c r="A14" s="34"/>
      <c r="B14" s="34"/>
      <c r="C14" s="35"/>
      <c r="D14" s="35" t="s">
        <v>96</v>
      </c>
      <c r="E14" s="36">
        <f>MAX($E$5:$E$11)</f>
        <v>28.4</v>
      </c>
      <c r="F14" s="30">
        <f>MAX($E$5:$E$11)</f>
        <v>28.4</v>
      </c>
    </row>
    <row r="15" spans="1:6" x14ac:dyDescent="0.3">
      <c r="A15" s="37" t="s">
        <v>97</v>
      </c>
      <c r="B15" s="37"/>
      <c r="C15" s="38">
        <v>203062512</v>
      </c>
      <c r="D15" s="38">
        <v>3274552</v>
      </c>
      <c r="E15" s="39">
        <v>16.125832226482061</v>
      </c>
    </row>
    <row r="16" spans="1:6" x14ac:dyDescent="0.3">
      <c r="A16" s="37"/>
      <c r="B16" s="37"/>
      <c r="C16" s="38"/>
      <c r="D16" s="38" t="s">
        <v>95</v>
      </c>
      <c r="E16" s="39">
        <v>7.6</v>
      </c>
    </row>
    <row r="17" spans="1:5" x14ac:dyDescent="0.3">
      <c r="A17" s="40"/>
      <c r="B17" s="40"/>
      <c r="C17" s="41"/>
      <c r="D17" s="41" t="s">
        <v>96</v>
      </c>
      <c r="E17" s="42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62"/>
  <sheetViews>
    <sheetView workbookViewId="0">
      <pane ySplit="4" topLeftCell="A5" activePane="bottomLeft" state="frozen"/>
      <selection pane="bottomLeft" activeCell="A63" sqref="A63:XFD5578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385</v>
      </c>
      <c r="E5" s="26">
        <v>17.899999999999999</v>
      </c>
    </row>
    <row r="6" spans="1:5" x14ac:dyDescent="0.3">
      <c r="A6" s="27" t="s">
        <v>5</v>
      </c>
      <c r="B6" s="27" t="s">
        <v>7</v>
      </c>
      <c r="C6" s="28">
        <v>96833</v>
      </c>
      <c r="D6" s="28">
        <v>1354</v>
      </c>
      <c r="E6" s="29">
        <v>14</v>
      </c>
    </row>
    <row r="7" spans="1:5" x14ac:dyDescent="0.3">
      <c r="A7" s="27" t="s">
        <v>5</v>
      </c>
      <c r="B7" s="27" t="s">
        <v>8</v>
      </c>
      <c r="C7" s="28">
        <v>5363</v>
      </c>
      <c r="D7" s="29">
        <v>104</v>
      </c>
      <c r="E7" s="29">
        <v>19.399999999999999</v>
      </c>
    </row>
    <row r="8" spans="1:5" x14ac:dyDescent="0.3">
      <c r="A8" s="27" t="s">
        <v>5</v>
      </c>
      <c r="B8" s="27" t="s">
        <v>9</v>
      </c>
      <c r="C8" s="28">
        <v>86895</v>
      </c>
      <c r="D8" s="28">
        <v>2712</v>
      </c>
      <c r="E8" s="29">
        <v>31.2</v>
      </c>
    </row>
    <row r="9" spans="1:5" x14ac:dyDescent="0.3">
      <c r="A9" s="27" t="s">
        <v>5</v>
      </c>
      <c r="B9" s="27" t="s">
        <v>10</v>
      </c>
      <c r="C9" s="28">
        <v>15890</v>
      </c>
      <c r="D9" s="29">
        <v>250</v>
      </c>
      <c r="E9" s="29">
        <v>15.7</v>
      </c>
    </row>
    <row r="10" spans="1:5" x14ac:dyDescent="0.3">
      <c r="A10" s="27" t="s">
        <v>5</v>
      </c>
      <c r="B10" s="27" t="s">
        <v>11</v>
      </c>
      <c r="C10" s="28">
        <v>15663</v>
      </c>
      <c r="D10" s="29">
        <v>236</v>
      </c>
      <c r="E10" s="29">
        <v>15.1</v>
      </c>
    </row>
    <row r="11" spans="1:5" x14ac:dyDescent="0.3">
      <c r="A11" s="27" t="s">
        <v>5</v>
      </c>
      <c r="B11" s="27" t="s">
        <v>12</v>
      </c>
      <c r="C11" s="28">
        <v>7519</v>
      </c>
      <c r="D11" s="29">
        <v>135</v>
      </c>
      <c r="E11" s="29">
        <v>17.899999999999999</v>
      </c>
    </row>
    <row r="12" spans="1:5" x14ac:dyDescent="0.3">
      <c r="A12" s="27" t="s">
        <v>5</v>
      </c>
      <c r="B12" s="27" t="s">
        <v>13</v>
      </c>
      <c r="C12" s="28">
        <v>12627</v>
      </c>
      <c r="D12" s="29">
        <v>147</v>
      </c>
      <c r="E12" s="29">
        <v>11.6</v>
      </c>
    </row>
    <row r="13" spans="1:5" x14ac:dyDescent="0.3">
      <c r="A13" s="27" t="s">
        <v>5</v>
      </c>
      <c r="B13" s="27" t="s">
        <v>14</v>
      </c>
      <c r="C13" s="28">
        <v>29397</v>
      </c>
      <c r="D13" s="29">
        <v>293</v>
      </c>
      <c r="E13" s="29">
        <v>10</v>
      </c>
    </row>
    <row r="14" spans="1:5" x14ac:dyDescent="0.3">
      <c r="A14" s="27" t="s">
        <v>5</v>
      </c>
      <c r="B14" s="27" t="s">
        <v>15</v>
      </c>
      <c r="C14" s="28">
        <v>39386</v>
      </c>
      <c r="D14" s="29">
        <v>613</v>
      </c>
      <c r="E14" s="29">
        <v>15.6</v>
      </c>
    </row>
    <row r="15" spans="1:5" x14ac:dyDescent="0.3">
      <c r="A15" s="27" t="s">
        <v>5</v>
      </c>
      <c r="B15" s="27" t="s">
        <v>16</v>
      </c>
      <c r="C15" s="28">
        <v>50591</v>
      </c>
      <c r="D15" s="29">
        <v>733</v>
      </c>
      <c r="E15" s="29">
        <v>14.5</v>
      </c>
    </row>
    <row r="16" spans="1:5" x14ac:dyDescent="0.3">
      <c r="A16" s="27" t="s">
        <v>5</v>
      </c>
      <c r="B16" s="27" t="s">
        <v>17</v>
      </c>
      <c r="C16" s="28">
        <v>124333</v>
      </c>
      <c r="D16" s="28">
        <v>1586</v>
      </c>
      <c r="E16" s="29">
        <v>12.8</v>
      </c>
    </row>
    <row r="17" spans="1:5" x14ac:dyDescent="0.3">
      <c r="A17" s="27" t="s">
        <v>5</v>
      </c>
      <c r="B17" s="27" t="s">
        <v>18</v>
      </c>
      <c r="C17" s="28">
        <v>30707</v>
      </c>
      <c r="D17" s="29">
        <v>487</v>
      </c>
      <c r="E17" s="29">
        <v>15.9</v>
      </c>
    </row>
    <row r="18" spans="1:5" x14ac:dyDescent="0.3">
      <c r="A18" s="27" t="s">
        <v>5</v>
      </c>
      <c r="B18" s="27" t="s">
        <v>19</v>
      </c>
      <c r="C18" s="28">
        <v>15679</v>
      </c>
      <c r="D18" s="29">
        <v>182</v>
      </c>
      <c r="E18" s="29">
        <v>11.6</v>
      </c>
    </row>
    <row r="19" spans="1:5" x14ac:dyDescent="0.3">
      <c r="A19" s="27" t="s">
        <v>5</v>
      </c>
      <c r="B19" s="27" t="s">
        <v>20</v>
      </c>
      <c r="C19" s="28">
        <v>35044</v>
      </c>
      <c r="D19" s="29">
        <v>348</v>
      </c>
      <c r="E19" s="29">
        <v>9.9</v>
      </c>
    </row>
    <row r="20" spans="1:5" x14ac:dyDescent="0.3">
      <c r="A20" s="27" t="s">
        <v>5</v>
      </c>
      <c r="B20" s="27" t="s">
        <v>21</v>
      </c>
      <c r="C20" s="28">
        <v>34998</v>
      </c>
      <c r="D20" s="29">
        <v>545</v>
      </c>
      <c r="E20" s="29">
        <v>15.6</v>
      </c>
    </row>
    <row r="21" spans="1:5" x14ac:dyDescent="0.3">
      <c r="A21" s="27" t="s">
        <v>5</v>
      </c>
      <c r="B21" s="27" t="s">
        <v>22</v>
      </c>
      <c r="C21" s="28">
        <v>460413</v>
      </c>
      <c r="D21" s="28">
        <v>11724</v>
      </c>
      <c r="E21" s="29">
        <v>25.5</v>
      </c>
    </row>
    <row r="22" spans="1:5" x14ac:dyDescent="0.3">
      <c r="A22" s="27" t="s">
        <v>5</v>
      </c>
      <c r="B22" s="27" t="s">
        <v>23</v>
      </c>
      <c r="C22" s="28">
        <v>19327</v>
      </c>
      <c r="D22" s="29">
        <v>242</v>
      </c>
      <c r="E22" s="29">
        <v>12.5</v>
      </c>
    </row>
    <row r="23" spans="1:5" x14ac:dyDescent="0.3">
      <c r="A23" s="27" t="s">
        <v>5</v>
      </c>
      <c r="B23" s="27" t="s">
        <v>24</v>
      </c>
      <c r="C23" s="28">
        <v>3471</v>
      </c>
      <c r="D23" s="29">
        <v>112</v>
      </c>
      <c r="E23" s="29">
        <v>32.4</v>
      </c>
    </row>
    <row r="24" spans="1:5" x14ac:dyDescent="0.3">
      <c r="A24" s="27" t="s">
        <v>5</v>
      </c>
      <c r="B24" s="27" t="s">
        <v>25</v>
      </c>
      <c r="C24" s="28">
        <v>56406</v>
      </c>
      <c r="D24" s="29">
        <v>674</v>
      </c>
      <c r="E24" s="29">
        <v>11.9</v>
      </c>
    </row>
    <row r="25" spans="1:5" x14ac:dyDescent="0.3">
      <c r="A25" s="27" t="s">
        <v>5</v>
      </c>
      <c r="B25" s="27" t="s">
        <v>26</v>
      </c>
      <c r="C25" s="28">
        <v>7419</v>
      </c>
      <c r="D25" s="29">
        <v>131</v>
      </c>
      <c r="E25" s="29">
        <v>17.600000000000001</v>
      </c>
    </row>
    <row r="26" spans="1:5" x14ac:dyDescent="0.3">
      <c r="A26" s="27" t="s">
        <v>5</v>
      </c>
      <c r="B26" s="27" t="s">
        <v>27</v>
      </c>
      <c r="C26" s="28">
        <v>95832</v>
      </c>
      <c r="D26" s="28">
        <v>1467</v>
      </c>
      <c r="E26" s="29">
        <v>15.3</v>
      </c>
    </row>
    <row r="27" spans="1:5" x14ac:dyDescent="0.3">
      <c r="A27" s="27" t="s">
        <v>5</v>
      </c>
      <c r="B27" s="27" t="s">
        <v>28</v>
      </c>
      <c r="C27" s="28">
        <v>21635</v>
      </c>
      <c r="D27" s="29">
        <v>220</v>
      </c>
      <c r="E27" s="29">
        <v>10.199999999999999</v>
      </c>
    </row>
    <row r="28" spans="1:5" x14ac:dyDescent="0.3">
      <c r="A28" s="27" t="s">
        <v>5</v>
      </c>
      <c r="B28" s="27" t="s">
        <v>29</v>
      </c>
      <c r="C28" s="28">
        <v>25444</v>
      </c>
      <c r="D28" s="29">
        <v>330</v>
      </c>
      <c r="E28" s="29">
        <v>13</v>
      </c>
    </row>
    <row r="29" spans="1:5" x14ac:dyDescent="0.3">
      <c r="A29" s="27" t="s">
        <v>5</v>
      </c>
      <c r="B29" s="27" t="s">
        <v>30</v>
      </c>
      <c r="C29" s="28">
        <v>13117</v>
      </c>
      <c r="D29" s="29">
        <v>175</v>
      </c>
      <c r="E29" s="29">
        <v>13.3</v>
      </c>
    </row>
    <row r="30" spans="1:5" x14ac:dyDescent="0.3">
      <c r="A30" s="27" t="s">
        <v>5</v>
      </c>
      <c r="B30" s="27" t="s">
        <v>31</v>
      </c>
      <c r="C30" s="28">
        <v>11479</v>
      </c>
      <c r="D30" s="29">
        <v>146</v>
      </c>
      <c r="E30" s="29">
        <v>12.7</v>
      </c>
    </row>
    <row r="31" spans="1:5" x14ac:dyDescent="0.3">
      <c r="A31" s="27" t="s">
        <v>5</v>
      </c>
      <c r="B31" s="27" t="s">
        <v>32</v>
      </c>
      <c r="C31" s="28">
        <v>16320</v>
      </c>
      <c r="D31" s="29">
        <v>177</v>
      </c>
      <c r="E31" s="29">
        <v>10.9</v>
      </c>
    </row>
    <row r="32" spans="1:5" x14ac:dyDescent="0.3">
      <c r="A32" s="27" t="s">
        <v>5</v>
      </c>
      <c r="B32" s="27" t="s">
        <v>33</v>
      </c>
      <c r="C32" s="28">
        <v>27992</v>
      </c>
      <c r="D32" s="29">
        <v>494</v>
      </c>
      <c r="E32" s="29">
        <v>17.7</v>
      </c>
    </row>
    <row r="33" spans="1:5" x14ac:dyDescent="0.3">
      <c r="A33" s="27" t="s">
        <v>5</v>
      </c>
      <c r="B33" s="27" t="s">
        <v>34</v>
      </c>
      <c r="C33" s="28">
        <v>7667</v>
      </c>
      <c r="D33" s="29">
        <v>138</v>
      </c>
      <c r="E33" s="29">
        <v>18</v>
      </c>
    </row>
    <row r="34" spans="1:5" x14ac:dyDescent="0.3">
      <c r="A34" s="27" t="s">
        <v>5</v>
      </c>
      <c r="B34" s="27" t="s">
        <v>35</v>
      </c>
      <c r="C34" s="28">
        <v>4150</v>
      </c>
      <c r="D34" s="29">
        <v>87</v>
      </c>
      <c r="E34" s="29">
        <v>21.1</v>
      </c>
    </row>
    <row r="35" spans="1:5" x14ac:dyDescent="0.3">
      <c r="A35" s="27" t="s">
        <v>5</v>
      </c>
      <c r="B35" s="27" t="s">
        <v>36</v>
      </c>
      <c r="C35" s="28">
        <v>8844</v>
      </c>
      <c r="D35" s="29">
        <v>167</v>
      </c>
      <c r="E35" s="29">
        <v>18.899999999999999</v>
      </c>
    </row>
    <row r="36" spans="1:5" x14ac:dyDescent="0.3">
      <c r="A36" s="27" t="s">
        <v>5</v>
      </c>
      <c r="B36" s="27" t="s">
        <v>37</v>
      </c>
      <c r="C36" s="28">
        <v>22238</v>
      </c>
      <c r="D36" s="29">
        <v>328</v>
      </c>
      <c r="E36" s="29">
        <v>14.7</v>
      </c>
    </row>
    <row r="37" spans="1:5" x14ac:dyDescent="0.3">
      <c r="A37" s="27" t="s">
        <v>5</v>
      </c>
      <c r="B37" s="27" t="s">
        <v>38</v>
      </c>
      <c r="C37" s="28">
        <v>3233</v>
      </c>
      <c r="D37" s="29">
        <v>99</v>
      </c>
      <c r="E37" s="29">
        <v>30.7</v>
      </c>
    </row>
    <row r="38" spans="1:5" x14ac:dyDescent="0.3">
      <c r="A38" s="27" t="s">
        <v>5</v>
      </c>
      <c r="B38" s="27" t="s">
        <v>39</v>
      </c>
      <c r="C38" s="28">
        <v>9324</v>
      </c>
      <c r="D38" s="29">
        <v>185</v>
      </c>
      <c r="E38" s="29">
        <v>19.899999999999999</v>
      </c>
    </row>
    <row r="39" spans="1:5" x14ac:dyDescent="0.3">
      <c r="A39" s="27" t="s">
        <v>5</v>
      </c>
      <c r="B39" s="27" t="s">
        <v>40</v>
      </c>
      <c r="C39" s="28">
        <v>14863</v>
      </c>
      <c r="D39" s="29">
        <v>203</v>
      </c>
      <c r="E39" s="29">
        <v>13.7</v>
      </c>
    </row>
    <row r="40" spans="1:5" x14ac:dyDescent="0.3">
      <c r="A40" s="27" t="s">
        <v>5</v>
      </c>
      <c r="B40" s="27" t="s">
        <v>41</v>
      </c>
      <c r="C40" s="28">
        <v>8001</v>
      </c>
      <c r="D40" s="29">
        <v>111</v>
      </c>
      <c r="E40" s="29">
        <v>13.9</v>
      </c>
    </row>
    <row r="41" spans="1:5" x14ac:dyDescent="0.3">
      <c r="A41" s="27" t="s">
        <v>5</v>
      </c>
      <c r="B41" s="27" t="s">
        <v>42</v>
      </c>
      <c r="C41" s="28">
        <v>8541</v>
      </c>
      <c r="D41" s="29">
        <v>139</v>
      </c>
      <c r="E41" s="29">
        <v>16.3</v>
      </c>
    </row>
    <row r="42" spans="1:5" x14ac:dyDescent="0.3">
      <c r="A42" s="27" t="s">
        <v>5</v>
      </c>
      <c r="B42" s="27" t="s">
        <v>43</v>
      </c>
      <c r="C42" s="28">
        <v>6466</v>
      </c>
      <c r="D42" s="29">
        <v>110</v>
      </c>
      <c r="E42" s="29">
        <v>17</v>
      </c>
    </row>
    <row r="43" spans="1:5" x14ac:dyDescent="0.3">
      <c r="A43" s="27" t="s">
        <v>5</v>
      </c>
      <c r="B43" s="27" t="s">
        <v>44</v>
      </c>
      <c r="C43" s="28">
        <v>9235</v>
      </c>
      <c r="D43" s="29">
        <v>89</v>
      </c>
      <c r="E43" s="29">
        <v>9.6</v>
      </c>
    </row>
    <row r="44" spans="1:5" x14ac:dyDescent="0.3">
      <c r="A44" s="27" t="s">
        <v>5</v>
      </c>
      <c r="B44" s="27" t="s">
        <v>45</v>
      </c>
      <c r="C44" s="28">
        <v>11548</v>
      </c>
      <c r="D44" s="29">
        <v>229</v>
      </c>
      <c r="E44" s="29">
        <v>19.8</v>
      </c>
    </row>
    <row r="45" spans="1:5" x14ac:dyDescent="0.3">
      <c r="A45" s="27" t="s">
        <v>5</v>
      </c>
      <c r="B45" s="27" t="s">
        <v>46</v>
      </c>
      <c r="C45" s="28">
        <v>6200</v>
      </c>
      <c r="D45" s="29">
        <v>89</v>
      </c>
      <c r="E45" s="29">
        <v>14.4</v>
      </c>
    </row>
    <row r="46" spans="1:5" x14ac:dyDescent="0.3">
      <c r="A46" s="27" t="s">
        <v>5</v>
      </c>
      <c r="B46" s="27" t="s">
        <v>47</v>
      </c>
      <c r="C46" s="28">
        <v>4125</v>
      </c>
      <c r="D46" s="29">
        <v>80</v>
      </c>
      <c r="E46" s="29">
        <v>19.399999999999999</v>
      </c>
    </row>
    <row r="47" spans="1:5" x14ac:dyDescent="0.3">
      <c r="A47" s="27" t="s">
        <v>5</v>
      </c>
      <c r="B47" s="27" t="s">
        <v>48</v>
      </c>
      <c r="C47" s="28">
        <v>2156</v>
      </c>
      <c r="D47" s="29">
        <v>72</v>
      </c>
      <c r="E47" s="29">
        <v>33.4</v>
      </c>
    </row>
    <row r="48" spans="1:5" x14ac:dyDescent="0.3">
      <c r="A48" s="27" t="s">
        <v>5</v>
      </c>
      <c r="B48" s="27" t="s">
        <v>49</v>
      </c>
      <c r="C48" s="28">
        <v>3074</v>
      </c>
      <c r="D48" s="29">
        <v>71</v>
      </c>
      <c r="E48" s="29">
        <v>23.1</v>
      </c>
    </row>
    <row r="49" spans="1:5" x14ac:dyDescent="0.3">
      <c r="A49" s="27" t="s">
        <v>5</v>
      </c>
      <c r="B49" s="27" t="s">
        <v>50</v>
      </c>
      <c r="C49" s="28">
        <v>5258</v>
      </c>
      <c r="D49" s="29">
        <v>96</v>
      </c>
      <c r="E49" s="29">
        <v>18.3</v>
      </c>
    </row>
    <row r="50" spans="1:5" x14ac:dyDescent="0.3">
      <c r="A50" s="27" t="s">
        <v>5</v>
      </c>
      <c r="B50" s="27" t="s">
        <v>51</v>
      </c>
      <c r="C50" s="28">
        <v>16286</v>
      </c>
      <c r="D50" s="29">
        <v>371</v>
      </c>
      <c r="E50" s="29">
        <v>22.8</v>
      </c>
    </row>
    <row r="51" spans="1:5" x14ac:dyDescent="0.3">
      <c r="A51" s="27" t="s">
        <v>5</v>
      </c>
      <c r="B51" s="27" t="s">
        <v>52</v>
      </c>
      <c r="C51" s="28">
        <v>11171</v>
      </c>
      <c r="D51" s="29">
        <v>145</v>
      </c>
      <c r="E51" s="29">
        <v>13</v>
      </c>
    </row>
    <row r="52" spans="1:5" x14ac:dyDescent="0.3">
      <c r="A52" s="27" t="s">
        <v>5</v>
      </c>
      <c r="B52" s="27" t="s">
        <v>53</v>
      </c>
      <c r="C52" s="28">
        <v>4256</v>
      </c>
      <c r="D52" s="29">
        <v>63</v>
      </c>
      <c r="E52" s="29">
        <v>14.9</v>
      </c>
    </row>
    <row r="53" spans="1:5" x14ac:dyDescent="0.3">
      <c r="A53" s="27" t="s">
        <v>5</v>
      </c>
      <c r="B53" s="27" t="s">
        <v>54</v>
      </c>
      <c r="C53" s="28">
        <v>8113</v>
      </c>
      <c r="D53" s="29">
        <v>189</v>
      </c>
      <c r="E53" s="29">
        <v>23.2</v>
      </c>
    </row>
    <row r="54" spans="1:5" x14ac:dyDescent="0.3">
      <c r="A54" s="27" t="s">
        <v>5</v>
      </c>
      <c r="B54" s="27" t="s">
        <v>55</v>
      </c>
      <c r="C54" s="28">
        <v>10725</v>
      </c>
      <c r="D54" s="29">
        <v>117</v>
      </c>
      <c r="E54" s="29">
        <v>10.9</v>
      </c>
    </row>
    <row r="55" spans="1:5" x14ac:dyDescent="0.3">
      <c r="A55" s="27" t="s">
        <v>5</v>
      </c>
      <c r="B55" s="27" t="s">
        <v>56</v>
      </c>
      <c r="C55" s="28">
        <v>7788</v>
      </c>
      <c r="D55" s="29">
        <v>122</v>
      </c>
      <c r="E55" s="29">
        <v>15.7</v>
      </c>
    </row>
    <row r="56" spans="1:5" x14ac:dyDescent="0.3">
      <c r="A56" s="27" t="s">
        <v>5</v>
      </c>
      <c r="B56" s="27" t="s">
        <v>57</v>
      </c>
      <c r="C56" s="28">
        <v>6479</v>
      </c>
      <c r="D56" s="29">
        <v>105</v>
      </c>
      <c r="E56" s="29">
        <v>16.2</v>
      </c>
    </row>
    <row r="57" spans="1:5" x14ac:dyDescent="0.3">
      <c r="A57" s="31" t="str">
        <f>CONCATENATE("Total (",RIGHT(Índice!$A$4,2),")")</f>
        <v>Total (RO)</v>
      </c>
      <c r="B57" s="31"/>
      <c r="C57" s="32">
        <f>SUM(C5:C56)</f>
        <v>1581016</v>
      </c>
      <c r="D57" s="32">
        <f>SUM(D5:D56)</f>
        <v>29407</v>
      </c>
      <c r="E57" s="33">
        <f>D57/(C57/1000)</f>
        <v>18.600064768477992</v>
      </c>
    </row>
    <row r="58" spans="1:5" x14ac:dyDescent="0.3">
      <c r="A58" s="34"/>
      <c r="B58" s="34"/>
      <c r="C58" s="35"/>
      <c r="D58" s="35" t="s">
        <v>95</v>
      </c>
      <c r="E58" s="36">
        <f>MIN($E$5:$E$56)</f>
        <v>9.6</v>
      </c>
    </row>
    <row r="59" spans="1:5" x14ac:dyDescent="0.3">
      <c r="A59" s="34"/>
      <c r="B59" s="34"/>
      <c r="C59" s="35"/>
      <c r="D59" s="35" t="s">
        <v>96</v>
      </c>
      <c r="E59" s="36">
        <f>MAX($E$5:$E$56)</f>
        <v>33.4</v>
      </c>
    </row>
    <row r="60" spans="1:5" x14ac:dyDescent="0.3">
      <c r="A60" s="37" t="s">
        <v>97</v>
      </c>
      <c r="B60" s="37"/>
      <c r="C60" s="38">
        <v>203041552</v>
      </c>
      <c r="D60" s="38">
        <v>2259412</v>
      </c>
      <c r="E60" s="39">
        <v>11.127830622571286</v>
      </c>
    </row>
    <row r="61" spans="1:5" x14ac:dyDescent="0.3">
      <c r="A61" s="37"/>
      <c r="B61" s="37"/>
      <c r="C61" s="38"/>
      <c r="D61" s="38" t="s">
        <v>95</v>
      </c>
      <c r="E61" s="39">
        <v>0.6</v>
      </c>
    </row>
    <row r="62" spans="1:5" x14ac:dyDescent="0.3">
      <c r="A62" s="40"/>
      <c r="B62" s="40"/>
      <c r="C62" s="41"/>
      <c r="D62" s="41" t="s">
        <v>96</v>
      </c>
      <c r="E62" s="42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31"/>
  <sheetViews>
    <sheetView workbookViewId="0">
      <pane ySplit="4" topLeftCell="A5" activePane="bottomLeft" state="frozen"/>
      <selection pane="bottomLeft" activeCell="A32" sqref="A32:XFD669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1</v>
      </c>
      <c r="E5" s="26">
        <v>0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35</v>
      </c>
      <c r="E6" s="29">
        <v>0.4</v>
      </c>
    </row>
    <row r="7" spans="1:5" x14ac:dyDescent="0.3">
      <c r="A7" s="27" t="s">
        <v>5</v>
      </c>
      <c r="B7" s="27" t="s">
        <v>9</v>
      </c>
      <c r="C7" s="28">
        <v>86895</v>
      </c>
      <c r="D7" s="29">
        <v>56</v>
      </c>
      <c r="E7" s="29">
        <v>0.6</v>
      </c>
    </row>
    <row r="8" spans="1:5" x14ac:dyDescent="0.3">
      <c r="A8" s="27" t="s">
        <v>5</v>
      </c>
      <c r="B8" s="27" t="s">
        <v>10</v>
      </c>
      <c r="C8" s="28">
        <v>15890</v>
      </c>
      <c r="D8" s="29">
        <v>6</v>
      </c>
      <c r="E8" s="29">
        <v>0.4</v>
      </c>
    </row>
    <row r="9" spans="1:5" x14ac:dyDescent="0.3">
      <c r="A9" s="27" t="s">
        <v>5</v>
      </c>
      <c r="B9" s="27" t="s">
        <v>14</v>
      </c>
      <c r="C9" s="28">
        <v>29397</v>
      </c>
      <c r="D9" s="29">
        <v>7</v>
      </c>
      <c r="E9" s="29">
        <v>0.2</v>
      </c>
    </row>
    <row r="10" spans="1:5" x14ac:dyDescent="0.3">
      <c r="A10" s="27" t="s">
        <v>5</v>
      </c>
      <c r="B10" s="27" t="s">
        <v>15</v>
      </c>
      <c r="C10" s="28">
        <v>39386</v>
      </c>
      <c r="D10" s="29">
        <v>11</v>
      </c>
      <c r="E10" s="29">
        <v>0.3</v>
      </c>
    </row>
    <row r="11" spans="1:5" x14ac:dyDescent="0.3">
      <c r="A11" s="27" t="s">
        <v>5</v>
      </c>
      <c r="B11" s="27" t="s">
        <v>16</v>
      </c>
      <c r="C11" s="28">
        <v>50591</v>
      </c>
      <c r="D11" s="29">
        <v>4</v>
      </c>
      <c r="E11" s="29">
        <v>0.1</v>
      </c>
    </row>
    <row r="12" spans="1:5" x14ac:dyDescent="0.3">
      <c r="A12" s="27" t="s">
        <v>5</v>
      </c>
      <c r="B12" s="27" t="s">
        <v>17</v>
      </c>
      <c r="C12" s="28">
        <v>124333</v>
      </c>
      <c r="D12" s="29">
        <v>51</v>
      </c>
      <c r="E12" s="29">
        <v>0.4</v>
      </c>
    </row>
    <row r="13" spans="1:5" x14ac:dyDescent="0.3">
      <c r="A13" s="27" t="s">
        <v>5</v>
      </c>
      <c r="B13" s="27" t="s">
        <v>18</v>
      </c>
      <c r="C13" s="28">
        <v>30707</v>
      </c>
      <c r="D13" s="29">
        <v>3</v>
      </c>
      <c r="E13" s="29">
        <v>0.1</v>
      </c>
    </row>
    <row r="14" spans="1:5" x14ac:dyDescent="0.3">
      <c r="A14" s="27" t="s">
        <v>5</v>
      </c>
      <c r="B14" s="27" t="s">
        <v>20</v>
      </c>
      <c r="C14" s="28">
        <v>35044</v>
      </c>
      <c r="D14" s="29">
        <v>5</v>
      </c>
      <c r="E14" s="29">
        <v>0.1</v>
      </c>
    </row>
    <row r="15" spans="1:5" x14ac:dyDescent="0.3">
      <c r="A15" s="27" t="s">
        <v>5</v>
      </c>
      <c r="B15" s="27" t="s">
        <v>21</v>
      </c>
      <c r="C15" s="28">
        <v>34998</v>
      </c>
      <c r="D15" s="29">
        <v>6</v>
      </c>
      <c r="E15" s="29">
        <v>0.2</v>
      </c>
    </row>
    <row r="16" spans="1:5" x14ac:dyDescent="0.3">
      <c r="A16" s="27" t="s">
        <v>5</v>
      </c>
      <c r="B16" s="27" t="s">
        <v>22</v>
      </c>
      <c r="C16" s="28">
        <v>460413</v>
      </c>
      <c r="D16" s="29">
        <v>355</v>
      </c>
      <c r="E16" s="29">
        <v>0.8</v>
      </c>
    </row>
    <row r="17" spans="1:5" x14ac:dyDescent="0.3">
      <c r="A17" s="27" t="s">
        <v>5</v>
      </c>
      <c r="B17" s="27" t="s">
        <v>23</v>
      </c>
      <c r="C17" s="28">
        <v>19327</v>
      </c>
      <c r="D17" s="29">
        <v>5</v>
      </c>
      <c r="E17" s="29">
        <v>0.3</v>
      </c>
    </row>
    <row r="18" spans="1:5" x14ac:dyDescent="0.3">
      <c r="A18" s="27" t="s">
        <v>5</v>
      </c>
      <c r="B18" s="27" t="s">
        <v>25</v>
      </c>
      <c r="C18" s="28">
        <v>56406</v>
      </c>
      <c r="D18" s="29">
        <v>44</v>
      </c>
      <c r="E18" s="29">
        <v>0.8</v>
      </c>
    </row>
    <row r="19" spans="1:5" x14ac:dyDescent="0.3">
      <c r="A19" s="27" t="s">
        <v>5</v>
      </c>
      <c r="B19" s="27" t="s">
        <v>27</v>
      </c>
      <c r="C19" s="28">
        <v>95832</v>
      </c>
      <c r="D19" s="29">
        <v>55</v>
      </c>
      <c r="E19" s="29">
        <v>0.6</v>
      </c>
    </row>
    <row r="20" spans="1:5" x14ac:dyDescent="0.3">
      <c r="A20" s="27" t="s">
        <v>5</v>
      </c>
      <c r="B20" s="27" t="s">
        <v>28</v>
      </c>
      <c r="C20" s="28">
        <v>21635</v>
      </c>
      <c r="D20" s="29">
        <v>3</v>
      </c>
      <c r="E20" s="29">
        <v>0.1</v>
      </c>
    </row>
    <row r="21" spans="1:5" x14ac:dyDescent="0.3">
      <c r="A21" s="27" t="s">
        <v>5</v>
      </c>
      <c r="B21" s="27" t="s">
        <v>30</v>
      </c>
      <c r="C21" s="28">
        <v>13117</v>
      </c>
      <c r="D21" s="29">
        <v>4</v>
      </c>
      <c r="E21" s="29">
        <v>0.3</v>
      </c>
    </row>
    <row r="22" spans="1:5" x14ac:dyDescent="0.3">
      <c r="A22" s="27" t="s">
        <v>5</v>
      </c>
      <c r="B22" s="27" t="s">
        <v>33</v>
      </c>
      <c r="C22" s="28">
        <v>27992</v>
      </c>
      <c r="D22" s="29">
        <v>1</v>
      </c>
      <c r="E22" s="29">
        <v>0</v>
      </c>
    </row>
    <row r="23" spans="1:5" x14ac:dyDescent="0.3">
      <c r="A23" s="27" t="s">
        <v>5</v>
      </c>
      <c r="B23" s="27" t="s">
        <v>45</v>
      </c>
      <c r="C23" s="28">
        <v>11548</v>
      </c>
      <c r="D23" s="29">
        <v>6</v>
      </c>
      <c r="E23" s="29">
        <v>0.5</v>
      </c>
    </row>
    <row r="24" spans="1:5" x14ac:dyDescent="0.3">
      <c r="A24" s="27" t="s">
        <v>5</v>
      </c>
      <c r="B24" s="27" t="s">
        <v>51</v>
      </c>
      <c r="C24" s="28">
        <v>16286</v>
      </c>
      <c r="D24" s="29">
        <v>1</v>
      </c>
      <c r="E24" s="29">
        <v>0</v>
      </c>
    </row>
    <row r="25" spans="1:5" x14ac:dyDescent="0.3">
      <c r="A25" s="27" t="s">
        <v>5</v>
      </c>
      <c r="B25" s="27" t="s">
        <v>52</v>
      </c>
      <c r="C25" s="28">
        <v>11171</v>
      </c>
      <c r="D25" s="29">
        <v>3</v>
      </c>
      <c r="E25" s="29">
        <v>0.2</v>
      </c>
    </row>
    <row r="26" spans="1:5" x14ac:dyDescent="0.3">
      <c r="A26" s="31" t="str">
        <f>CONCATENATE("Total (",RIGHT(Índice!$A$4,2),")")</f>
        <v>Total (RO)</v>
      </c>
      <c r="B26" s="31"/>
      <c r="C26" s="32">
        <f>SUM(C5:C25)</f>
        <v>1299296</v>
      </c>
      <c r="D26" s="32">
        <f>SUM(D5:D25)</f>
        <v>662</v>
      </c>
      <c r="E26" s="33">
        <f>D26/(C26/1000)</f>
        <v>0.50950668669802723</v>
      </c>
    </row>
    <row r="27" spans="1:5" x14ac:dyDescent="0.3">
      <c r="A27" s="34"/>
      <c r="B27" s="34"/>
      <c r="C27" s="35"/>
      <c r="D27" s="35" t="s">
        <v>95</v>
      </c>
      <c r="E27" s="36">
        <f>MIN($E$5:$E$25)</f>
        <v>0</v>
      </c>
    </row>
    <row r="28" spans="1:5" x14ac:dyDescent="0.3">
      <c r="A28" s="34"/>
      <c r="B28" s="34"/>
      <c r="C28" s="35"/>
      <c r="D28" s="35" t="s">
        <v>96</v>
      </c>
      <c r="E28" s="36">
        <f>MAX($E$5:$E$25)</f>
        <v>0.8</v>
      </c>
    </row>
    <row r="29" spans="1:5" x14ac:dyDescent="0.3">
      <c r="A29" s="37" t="s">
        <v>97</v>
      </c>
      <c r="B29" s="37"/>
      <c r="C29" s="38">
        <v>99659323</v>
      </c>
      <c r="D29" s="38">
        <v>227888</v>
      </c>
      <c r="E29" s="39">
        <v>2.2866701592985934</v>
      </c>
    </row>
    <row r="30" spans="1:5" x14ac:dyDescent="0.3">
      <c r="A30" s="37"/>
      <c r="B30" s="37"/>
      <c r="C30" s="38"/>
      <c r="D30" s="38" t="s">
        <v>95</v>
      </c>
      <c r="E30" s="39">
        <v>0</v>
      </c>
    </row>
    <row r="31" spans="1:5" x14ac:dyDescent="0.3">
      <c r="A31" s="40"/>
      <c r="B31" s="40"/>
      <c r="C31" s="41"/>
      <c r="D31" s="41" t="s">
        <v>96</v>
      </c>
      <c r="E31" s="42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19"/>
  <sheetViews>
    <sheetView workbookViewId="0">
      <pane ySplit="4" topLeftCell="A5" activePane="bottomLeft" state="frozen"/>
      <selection pane="bottomLeft" activeCell="A20" sqref="A20:XFD196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9</v>
      </c>
      <c r="C5" s="25">
        <v>86895</v>
      </c>
      <c r="D5" s="26">
        <v>29</v>
      </c>
      <c r="E5" s="26">
        <v>0.3</v>
      </c>
    </row>
    <row r="6" spans="1:5" x14ac:dyDescent="0.3">
      <c r="A6" s="27" t="s">
        <v>5</v>
      </c>
      <c r="B6" s="27" t="s">
        <v>10</v>
      </c>
      <c r="C6" s="28">
        <v>15890</v>
      </c>
      <c r="D6" s="29">
        <v>2</v>
      </c>
      <c r="E6" s="29">
        <v>0.1</v>
      </c>
    </row>
    <row r="7" spans="1:5" x14ac:dyDescent="0.3">
      <c r="A7" s="27" t="s">
        <v>5</v>
      </c>
      <c r="B7" s="27" t="s">
        <v>14</v>
      </c>
      <c r="C7" s="28">
        <v>29397</v>
      </c>
      <c r="D7" s="29">
        <v>7</v>
      </c>
      <c r="E7" s="29">
        <v>0.2</v>
      </c>
    </row>
    <row r="8" spans="1:5" x14ac:dyDescent="0.3">
      <c r="A8" s="27" t="s">
        <v>5</v>
      </c>
      <c r="B8" s="27" t="s">
        <v>15</v>
      </c>
      <c r="C8" s="28">
        <v>39386</v>
      </c>
      <c r="D8" s="29">
        <v>92</v>
      </c>
      <c r="E8" s="29">
        <v>2.2999999999999998</v>
      </c>
    </row>
    <row r="9" spans="1:5" x14ac:dyDescent="0.3">
      <c r="A9" s="27" t="s">
        <v>5</v>
      </c>
      <c r="B9" s="27" t="s">
        <v>17</v>
      </c>
      <c r="C9" s="28">
        <v>124333</v>
      </c>
      <c r="D9" s="29">
        <v>53</v>
      </c>
      <c r="E9" s="29">
        <v>0.4</v>
      </c>
    </row>
    <row r="10" spans="1:5" x14ac:dyDescent="0.3">
      <c r="A10" s="27" t="s">
        <v>5</v>
      </c>
      <c r="B10" s="27" t="s">
        <v>22</v>
      </c>
      <c r="C10" s="28">
        <v>460413</v>
      </c>
      <c r="D10" s="28">
        <v>1061</v>
      </c>
      <c r="E10" s="29">
        <v>2.2999999999999998</v>
      </c>
    </row>
    <row r="11" spans="1:5" x14ac:dyDescent="0.3">
      <c r="A11" s="27" t="s">
        <v>5</v>
      </c>
      <c r="B11" s="27" t="s">
        <v>26</v>
      </c>
      <c r="C11" s="28">
        <v>7419</v>
      </c>
      <c r="D11" s="29">
        <v>3</v>
      </c>
      <c r="E11" s="29">
        <v>0.4</v>
      </c>
    </row>
    <row r="12" spans="1:5" x14ac:dyDescent="0.3">
      <c r="A12" s="27" t="s">
        <v>5</v>
      </c>
      <c r="B12" s="27" t="s">
        <v>27</v>
      </c>
      <c r="C12" s="28">
        <v>95832</v>
      </c>
      <c r="D12" s="29">
        <v>31</v>
      </c>
      <c r="E12" s="29">
        <v>0.3</v>
      </c>
    </row>
    <row r="13" spans="1:5" x14ac:dyDescent="0.3">
      <c r="A13" s="27" t="s">
        <v>5</v>
      </c>
      <c r="B13" s="27" t="s">
        <v>50</v>
      </c>
      <c r="C13" s="28">
        <v>5258</v>
      </c>
      <c r="D13" s="29">
        <v>3</v>
      </c>
      <c r="E13" s="29">
        <v>0.6</v>
      </c>
    </row>
    <row r="14" spans="1:5" x14ac:dyDescent="0.3">
      <c r="A14" s="31" t="str">
        <f>CONCATENATE("Total (",RIGHT(Índice!$A$4,2),")")</f>
        <v>Total (RO)</v>
      </c>
      <c r="B14" s="31"/>
      <c r="C14" s="32">
        <f>SUM(C5:C13)</f>
        <v>864823</v>
      </c>
      <c r="D14" s="32">
        <f>SUM(D5:D13)</f>
        <v>1281</v>
      </c>
      <c r="E14" s="33">
        <f>D14/(C14/1000)</f>
        <v>1.4812279506904882</v>
      </c>
    </row>
    <row r="15" spans="1:5" x14ac:dyDescent="0.3">
      <c r="A15" s="34"/>
      <c r="B15" s="34"/>
      <c r="C15" s="35"/>
      <c r="D15" s="35" t="s">
        <v>95</v>
      </c>
      <c r="E15" s="36">
        <f>MIN($E$5:$E$13)</f>
        <v>0.1</v>
      </c>
    </row>
    <row r="16" spans="1:5" x14ac:dyDescent="0.3">
      <c r="A16" s="34"/>
      <c r="B16" s="34"/>
      <c r="C16" s="35"/>
      <c r="D16" s="35" t="s">
        <v>96</v>
      </c>
      <c r="E16" s="36">
        <f>MAX($E$5:$E$13)</f>
        <v>2.2999999999999998</v>
      </c>
    </row>
    <row r="17" spans="1:5" x14ac:dyDescent="0.3">
      <c r="A17" s="37" t="s">
        <v>97</v>
      </c>
      <c r="B17" s="37"/>
      <c r="C17" s="38">
        <v>149920888</v>
      </c>
      <c r="D17" s="38">
        <v>615525</v>
      </c>
      <c r="E17" s="39">
        <v>4.1056653826650225</v>
      </c>
    </row>
    <row r="18" spans="1:5" x14ac:dyDescent="0.3">
      <c r="A18" s="37"/>
      <c r="B18" s="37"/>
      <c r="C18" s="38"/>
      <c r="D18" s="38" t="s">
        <v>95</v>
      </c>
      <c r="E18" s="39">
        <v>0</v>
      </c>
    </row>
    <row r="19" spans="1:5" x14ac:dyDescent="0.3">
      <c r="A19" s="40"/>
      <c r="B19" s="40"/>
      <c r="C19" s="41"/>
      <c r="D19" s="41" t="s">
        <v>96</v>
      </c>
      <c r="E19" s="42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39"/>
  <sheetViews>
    <sheetView workbookViewId="0">
      <pane ySplit="4" topLeftCell="A5" activePane="bottomLeft" state="frozen"/>
      <selection pane="bottomLeft" activeCell="A40" sqref="A40:XFD2600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21495</v>
      </c>
      <c r="D5" s="26">
        <v>2</v>
      </c>
      <c r="E5" s="26">
        <v>0.1</v>
      </c>
    </row>
    <row r="6" spans="1:5" x14ac:dyDescent="0.3">
      <c r="A6" s="27" t="s">
        <v>5</v>
      </c>
      <c r="B6" s="27" t="s">
        <v>7</v>
      </c>
      <c r="C6" s="28">
        <v>96833</v>
      </c>
      <c r="D6" s="29">
        <v>145</v>
      </c>
      <c r="E6" s="29">
        <v>1.5</v>
      </c>
    </row>
    <row r="7" spans="1:5" x14ac:dyDescent="0.3">
      <c r="A7" s="27" t="s">
        <v>5</v>
      </c>
      <c r="B7" s="27" t="s">
        <v>9</v>
      </c>
      <c r="C7" s="28">
        <v>86895</v>
      </c>
      <c r="D7" s="29">
        <v>245</v>
      </c>
      <c r="E7" s="29">
        <v>2.8</v>
      </c>
    </row>
    <row r="8" spans="1:5" x14ac:dyDescent="0.3">
      <c r="A8" s="27" t="s">
        <v>5</v>
      </c>
      <c r="B8" s="27" t="s">
        <v>12</v>
      </c>
      <c r="C8" s="28">
        <v>7519</v>
      </c>
      <c r="D8" s="29">
        <v>4</v>
      </c>
      <c r="E8" s="29">
        <v>0.5</v>
      </c>
    </row>
    <row r="9" spans="1:5" x14ac:dyDescent="0.3">
      <c r="A9" s="27" t="s">
        <v>5</v>
      </c>
      <c r="B9" s="27" t="s">
        <v>13</v>
      </c>
      <c r="C9" s="28">
        <v>12627</v>
      </c>
      <c r="D9" s="29">
        <v>7</v>
      </c>
      <c r="E9" s="29">
        <v>0.6</v>
      </c>
    </row>
    <row r="10" spans="1:5" x14ac:dyDescent="0.3">
      <c r="A10" s="27" t="s">
        <v>5</v>
      </c>
      <c r="B10" s="27" t="s">
        <v>15</v>
      </c>
      <c r="C10" s="28">
        <v>39386</v>
      </c>
      <c r="D10" s="29">
        <v>7</v>
      </c>
      <c r="E10" s="29">
        <v>0.2</v>
      </c>
    </row>
    <row r="11" spans="1:5" x14ac:dyDescent="0.3">
      <c r="A11" s="27" t="s">
        <v>5</v>
      </c>
      <c r="B11" s="27" t="s">
        <v>16</v>
      </c>
      <c r="C11" s="28">
        <v>50591</v>
      </c>
      <c r="D11" s="29">
        <v>19</v>
      </c>
      <c r="E11" s="29">
        <v>0.4</v>
      </c>
    </row>
    <row r="12" spans="1:5" x14ac:dyDescent="0.3">
      <c r="A12" s="27" t="s">
        <v>5</v>
      </c>
      <c r="B12" s="27" t="s">
        <v>17</v>
      </c>
      <c r="C12" s="28">
        <v>124333</v>
      </c>
      <c r="D12" s="29">
        <v>100</v>
      </c>
      <c r="E12" s="29">
        <v>0.8</v>
      </c>
    </row>
    <row r="13" spans="1:5" x14ac:dyDescent="0.3">
      <c r="A13" s="27" t="s">
        <v>5</v>
      </c>
      <c r="B13" s="27" t="s">
        <v>20</v>
      </c>
      <c r="C13" s="28">
        <v>35044</v>
      </c>
      <c r="D13" s="29">
        <v>101</v>
      </c>
      <c r="E13" s="29">
        <v>2.9</v>
      </c>
    </row>
    <row r="14" spans="1:5" x14ac:dyDescent="0.3">
      <c r="A14" s="27" t="s">
        <v>5</v>
      </c>
      <c r="B14" s="27" t="s">
        <v>21</v>
      </c>
      <c r="C14" s="28">
        <v>34998</v>
      </c>
      <c r="D14" s="29">
        <v>5</v>
      </c>
      <c r="E14" s="29">
        <v>0.2</v>
      </c>
    </row>
    <row r="15" spans="1:5" x14ac:dyDescent="0.3">
      <c r="A15" s="27" t="s">
        <v>5</v>
      </c>
      <c r="B15" s="27" t="s">
        <v>22</v>
      </c>
      <c r="C15" s="28">
        <v>460413</v>
      </c>
      <c r="D15" s="28">
        <v>1095</v>
      </c>
      <c r="E15" s="29">
        <v>2.4</v>
      </c>
    </row>
    <row r="16" spans="1:5" x14ac:dyDescent="0.3">
      <c r="A16" s="27" t="s">
        <v>5</v>
      </c>
      <c r="B16" s="27" t="s">
        <v>23</v>
      </c>
      <c r="C16" s="28">
        <v>19327</v>
      </c>
      <c r="D16" s="29">
        <v>9</v>
      </c>
      <c r="E16" s="29">
        <v>0.5</v>
      </c>
    </row>
    <row r="17" spans="1:5" x14ac:dyDescent="0.3">
      <c r="A17" s="27" t="s">
        <v>5</v>
      </c>
      <c r="B17" s="27" t="s">
        <v>25</v>
      </c>
      <c r="C17" s="28">
        <v>56406</v>
      </c>
      <c r="D17" s="29">
        <v>15</v>
      </c>
      <c r="E17" s="29">
        <v>0.3</v>
      </c>
    </row>
    <row r="18" spans="1:5" x14ac:dyDescent="0.3">
      <c r="A18" s="27" t="s">
        <v>5</v>
      </c>
      <c r="B18" s="27" t="s">
        <v>26</v>
      </c>
      <c r="C18" s="28">
        <v>7419</v>
      </c>
      <c r="D18" s="29">
        <v>7</v>
      </c>
      <c r="E18" s="29">
        <v>0.9</v>
      </c>
    </row>
    <row r="19" spans="1:5" x14ac:dyDescent="0.3">
      <c r="A19" s="27" t="s">
        <v>5</v>
      </c>
      <c r="B19" s="27" t="s">
        <v>27</v>
      </c>
      <c r="C19" s="28">
        <v>95832</v>
      </c>
      <c r="D19" s="29">
        <v>80</v>
      </c>
      <c r="E19" s="29">
        <v>0.8</v>
      </c>
    </row>
    <row r="20" spans="1:5" x14ac:dyDescent="0.3">
      <c r="A20" s="27" t="s">
        <v>5</v>
      </c>
      <c r="B20" s="27" t="s">
        <v>28</v>
      </c>
      <c r="C20" s="28">
        <v>21635</v>
      </c>
      <c r="D20" s="29">
        <v>1</v>
      </c>
      <c r="E20" s="29">
        <v>0.1</v>
      </c>
    </row>
    <row r="21" spans="1:5" x14ac:dyDescent="0.3">
      <c r="A21" s="27" t="s">
        <v>5</v>
      </c>
      <c r="B21" s="27" t="s">
        <v>30</v>
      </c>
      <c r="C21" s="28">
        <v>13117</v>
      </c>
      <c r="D21" s="29">
        <v>1</v>
      </c>
      <c r="E21" s="29">
        <v>0.1</v>
      </c>
    </row>
    <row r="22" spans="1:5" x14ac:dyDescent="0.3">
      <c r="A22" s="27" t="s">
        <v>5</v>
      </c>
      <c r="B22" s="27" t="s">
        <v>31</v>
      </c>
      <c r="C22" s="28">
        <v>11479</v>
      </c>
      <c r="D22" s="29">
        <v>2</v>
      </c>
      <c r="E22" s="29">
        <v>0.2</v>
      </c>
    </row>
    <row r="23" spans="1:5" x14ac:dyDescent="0.3">
      <c r="A23" s="27" t="s">
        <v>5</v>
      </c>
      <c r="B23" s="27" t="s">
        <v>33</v>
      </c>
      <c r="C23" s="28">
        <v>27992</v>
      </c>
      <c r="D23" s="29">
        <v>8</v>
      </c>
      <c r="E23" s="29">
        <v>0.3</v>
      </c>
    </row>
    <row r="24" spans="1:5" x14ac:dyDescent="0.3">
      <c r="A24" s="27" t="s">
        <v>5</v>
      </c>
      <c r="B24" s="27" t="s">
        <v>37</v>
      </c>
      <c r="C24" s="28">
        <v>22238</v>
      </c>
      <c r="D24" s="29">
        <v>15</v>
      </c>
      <c r="E24" s="29">
        <v>0.7</v>
      </c>
    </row>
    <row r="25" spans="1:5" x14ac:dyDescent="0.3">
      <c r="A25" s="27" t="s">
        <v>5</v>
      </c>
      <c r="B25" s="27" t="s">
        <v>40</v>
      </c>
      <c r="C25" s="28">
        <v>14863</v>
      </c>
      <c r="D25" s="29">
        <v>1</v>
      </c>
      <c r="E25" s="29">
        <v>0.1</v>
      </c>
    </row>
    <row r="26" spans="1:5" x14ac:dyDescent="0.3">
      <c r="A26" s="27" t="s">
        <v>5</v>
      </c>
      <c r="B26" s="27" t="s">
        <v>41</v>
      </c>
      <c r="C26" s="28">
        <v>8001</v>
      </c>
      <c r="D26" s="29">
        <v>1</v>
      </c>
      <c r="E26" s="29">
        <v>0.1</v>
      </c>
    </row>
    <row r="27" spans="1:5" x14ac:dyDescent="0.3">
      <c r="A27" s="27" t="s">
        <v>5</v>
      </c>
      <c r="B27" s="27" t="s">
        <v>42</v>
      </c>
      <c r="C27" s="28">
        <v>8541</v>
      </c>
      <c r="D27" s="29">
        <v>7</v>
      </c>
      <c r="E27" s="29">
        <v>0.8</v>
      </c>
    </row>
    <row r="28" spans="1:5" x14ac:dyDescent="0.3">
      <c r="A28" s="27" t="s">
        <v>5</v>
      </c>
      <c r="B28" s="27" t="s">
        <v>46</v>
      </c>
      <c r="C28" s="28">
        <v>6200</v>
      </c>
      <c r="D28" s="29">
        <v>4</v>
      </c>
      <c r="E28" s="29">
        <v>0.6</v>
      </c>
    </row>
    <row r="29" spans="1:5" x14ac:dyDescent="0.3">
      <c r="A29" s="27" t="s">
        <v>5</v>
      </c>
      <c r="B29" s="27" t="s">
        <v>52</v>
      </c>
      <c r="C29" s="28">
        <v>11171</v>
      </c>
      <c r="D29" s="29">
        <v>8</v>
      </c>
      <c r="E29" s="29">
        <v>0.7</v>
      </c>
    </row>
    <row r="30" spans="1:5" x14ac:dyDescent="0.3">
      <c r="A30" s="27" t="s">
        <v>5</v>
      </c>
      <c r="B30" s="27" t="s">
        <v>53</v>
      </c>
      <c r="C30" s="28">
        <v>4256</v>
      </c>
      <c r="D30" s="29">
        <v>5</v>
      </c>
      <c r="E30" s="29">
        <v>1.2</v>
      </c>
    </row>
    <row r="31" spans="1:5" x14ac:dyDescent="0.3">
      <c r="A31" s="27" t="s">
        <v>5</v>
      </c>
      <c r="B31" s="27" t="s">
        <v>54</v>
      </c>
      <c r="C31" s="28">
        <v>8113</v>
      </c>
      <c r="D31" s="29">
        <v>1</v>
      </c>
      <c r="E31" s="29">
        <v>0.1</v>
      </c>
    </row>
    <row r="32" spans="1:5" x14ac:dyDescent="0.3">
      <c r="A32" s="27" t="s">
        <v>5</v>
      </c>
      <c r="B32" s="27" t="s">
        <v>55</v>
      </c>
      <c r="C32" s="28">
        <v>10725</v>
      </c>
      <c r="D32" s="29">
        <v>7</v>
      </c>
      <c r="E32" s="29">
        <v>0.6</v>
      </c>
    </row>
    <row r="33" spans="1:5" x14ac:dyDescent="0.3">
      <c r="A33" s="27" t="s">
        <v>5</v>
      </c>
      <c r="B33" s="27" t="s">
        <v>56</v>
      </c>
      <c r="C33" s="28">
        <v>7788</v>
      </c>
      <c r="D33" s="29">
        <v>3</v>
      </c>
      <c r="E33" s="29">
        <v>0.4</v>
      </c>
    </row>
    <row r="34" spans="1:5" x14ac:dyDescent="0.3">
      <c r="A34" s="31" t="str">
        <f>CONCATENATE("Total (",RIGHT(Índice!$A$4,2),")")</f>
        <v>Total (RO)</v>
      </c>
      <c r="B34" s="31"/>
      <c r="C34" s="32">
        <f>SUM(C5:C33)</f>
        <v>1325237</v>
      </c>
      <c r="D34" s="32">
        <f>SUM(D5:D33)</f>
        <v>1905</v>
      </c>
      <c r="E34" s="33">
        <f>D34/(C34/1000)</f>
        <v>1.4374787302195757</v>
      </c>
    </row>
    <row r="35" spans="1:5" x14ac:dyDescent="0.3">
      <c r="A35" s="34"/>
      <c r="B35" s="34"/>
      <c r="C35" s="35"/>
      <c r="D35" s="35" t="s">
        <v>95</v>
      </c>
      <c r="E35" s="36">
        <f>MIN($E$5:$E$33)</f>
        <v>0.1</v>
      </c>
    </row>
    <row r="36" spans="1:5" x14ac:dyDescent="0.3">
      <c r="A36" s="34"/>
      <c r="B36" s="34"/>
      <c r="C36" s="35"/>
      <c r="D36" s="35" t="s">
        <v>96</v>
      </c>
      <c r="E36" s="36">
        <f>MAX($E$5:$E$33)</f>
        <v>2.9</v>
      </c>
    </row>
    <row r="37" spans="1:5" x14ac:dyDescent="0.3">
      <c r="A37" s="37" t="s">
        <v>97</v>
      </c>
      <c r="B37" s="37"/>
      <c r="C37" s="38">
        <v>168422276</v>
      </c>
      <c r="D37" s="38">
        <v>171982</v>
      </c>
      <c r="E37" s="39">
        <v>1.021135707725503</v>
      </c>
    </row>
    <row r="38" spans="1:5" x14ac:dyDescent="0.3">
      <c r="A38" s="37"/>
      <c r="B38" s="37"/>
      <c r="C38" s="38"/>
      <c r="D38" s="38" t="s">
        <v>95</v>
      </c>
      <c r="E38" s="39">
        <v>0</v>
      </c>
    </row>
    <row r="39" spans="1:5" x14ac:dyDescent="0.3">
      <c r="A39" s="40"/>
      <c r="B39" s="40"/>
      <c r="C39" s="41"/>
      <c r="D39" s="41" t="s">
        <v>96</v>
      </c>
      <c r="E39" s="42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2023-12-13T13:24:44Z</dcterms:modified>
</cp:coreProperties>
</file>