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C1553DD-66A4-4E3B-B7A8-B498137ED8CB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1'!$A$1:$E$177</definedName>
    <definedName name="_xlnm.Print_Area" localSheetId="10">'Mapa 10'!$A$1:$E$177</definedName>
    <definedName name="_xlnm.Print_Area" localSheetId="11">'Mapa 11'!$A$1:$E$31</definedName>
    <definedName name="_xlnm.Print_Area" localSheetId="12">'Mapa 12'!$A$1:$E$125</definedName>
    <definedName name="_xlnm.Print_Area" localSheetId="13">'Mapa 13'!$A$1:$E$78</definedName>
    <definedName name="_xlnm.Print_Area" localSheetId="14">'Mapa 14'!$A$1:$E$18</definedName>
    <definedName name="_xlnm.Print_Area" localSheetId="15">'Mapa 15'!$A$1:$E$48</definedName>
    <definedName name="_xlnm.Print_Area" localSheetId="16">'Mapa 16'!$A$1:$E$18</definedName>
    <definedName name="_xlnm.Print_Area" localSheetId="17">'Mapa 17'!$A$1:$E$91</definedName>
    <definedName name="_xlnm.Print_Area" localSheetId="18">'Mapa 18'!$A$1:$E$18</definedName>
    <definedName name="_xlnm.Print_Area" localSheetId="19">'Mapa 19'!$A$1:$E$177</definedName>
    <definedName name="_xlnm.Print_Area" localSheetId="2">'Mapa 2'!$A$1:$E$18</definedName>
    <definedName name="_xlnm.Print_Area" localSheetId="20">'Mapa 20'!$A$1:$E$18</definedName>
    <definedName name="_xlnm.Print_Area" localSheetId="21">'Mapa 21'!$A$1:$E$177</definedName>
    <definedName name="_xlnm.Print_Area" localSheetId="22">'Mapa 22'!$A$1:$E$177</definedName>
    <definedName name="_xlnm.Print_Area" localSheetId="23">'Mapa 23'!$A$1:$E$177</definedName>
    <definedName name="_xlnm.Print_Area" localSheetId="24">'Mapa 24'!$A$1:$E$177</definedName>
    <definedName name="_xlnm.Print_Area" localSheetId="25">'Mapa 25'!$A$1:$E$177</definedName>
    <definedName name="_xlnm.Print_Area" localSheetId="26">'Mapa 26'!$A$1:$E$177</definedName>
    <definedName name="_xlnm.Print_Area" localSheetId="3">'Mapa 3'!$A$1:$E$177</definedName>
    <definedName name="_xlnm.Print_Area" localSheetId="4">'Mapa 4'!$A$1:$E$18</definedName>
    <definedName name="_xlnm.Print_Area" localSheetId="5">'Mapa 5'!$A$1:$E$177</definedName>
    <definedName name="_xlnm.Print_Area" localSheetId="6">'Mapa 6'!$A$1:$E$15</definedName>
    <definedName name="_xlnm.Print_Area" localSheetId="7">'Mapa 7'!$A$1:$E$27</definedName>
    <definedName name="_xlnm.Print_Area" localSheetId="8">'Mapa 8'!$A$1:$E$61</definedName>
    <definedName name="_xlnm.Print_Area" localSheetId="9">'Mapa 9'!$A$1:$E$177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2" i="22" l="1"/>
  <c r="A172" i="21"/>
  <c r="A172" i="20"/>
  <c r="A172" i="19"/>
  <c r="A172" i="18"/>
  <c r="A172" i="17"/>
  <c r="A13" i="28"/>
  <c r="A172" i="16"/>
  <c r="A13" i="27"/>
  <c r="A86" i="15"/>
  <c r="A13" i="26"/>
  <c r="A43" i="14"/>
  <c r="A13" i="25"/>
  <c r="A73" i="13"/>
  <c r="A120" i="12"/>
  <c r="A26" i="11"/>
  <c r="A172" i="10"/>
  <c r="A172" i="9"/>
  <c r="A56" i="8"/>
  <c r="A22" i="7"/>
  <c r="A10" i="6"/>
  <c r="A172" i="5"/>
  <c r="A13" i="24"/>
  <c r="A172" i="4"/>
  <c r="A13" i="23"/>
  <c r="A172" i="1"/>
  <c r="E174" i="22"/>
  <c r="E173" i="22"/>
  <c r="D172" i="22"/>
  <c r="C172" i="22"/>
  <c r="E174" i="21"/>
  <c r="E173" i="21"/>
  <c r="D172" i="21"/>
  <c r="C172" i="21"/>
  <c r="E174" i="20"/>
  <c r="E173" i="20"/>
  <c r="D172" i="20"/>
  <c r="C172" i="20"/>
  <c r="E174" i="19"/>
  <c r="E173" i="19"/>
  <c r="D172" i="19"/>
  <c r="C172" i="19"/>
  <c r="E174" i="18"/>
  <c r="E173" i="18"/>
  <c r="D172" i="18"/>
  <c r="C172" i="18"/>
  <c r="E174" i="17"/>
  <c r="E173" i="17"/>
  <c r="D172" i="17"/>
  <c r="C172" i="17"/>
  <c r="E15" i="28"/>
  <c r="E14" i="28"/>
  <c r="D13" i="28"/>
  <c r="C13" i="28"/>
  <c r="E174" i="16"/>
  <c r="E173" i="16"/>
  <c r="D172" i="16"/>
  <c r="C172" i="16"/>
  <c r="E15" i="27"/>
  <c r="E14" i="27"/>
  <c r="D13" i="27"/>
  <c r="C13" i="27"/>
  <c r="E88" i="15"/>
  <c r="E87" i="15"/>
  <c r="D86" i="15"/>
  <c r="C86" i="15"/>
  <c r="E15" i="26"/>
  <c r="E14" i="26"/>
  <c r="D13" i="26"/>
  <c r="C13" i="26"/>
  <c r="E45" i="14"/>
  <c r="E44" i="14"/>
  <c r="D43" i="14"/>
  <c r="C43" i="14"/>
  <c r="E15" i="25"/>
  <c r="E14" i="25"/>
  <c r="D13" i="25"/>
  <c r="C13" i="25"/>
  <c r="E75" i="13"/>
  <c r="E74" i="13"/>
  <c r="D73" i="13"/>
  <c r="C73" i="13"/>
  <c r="E122" i="12"/>
  <c r="E121" i="12"/>
  <c r="D120" i="12"/>
  <c r="C120" i="12"/>
  <c r="E28" i="11"/>
  <c r="E27" i="11"/>
  <c r="D26" i="11"/>
  <c r="C26" i="11"/>
  <c r="E174" i="10"/>
  <c r="E173" i="10"/>
  <c r="D172" i="10"/>
  <c r="C172" i="10"/>
  <c r="E174" i="9"/>
  <c r="E173" i="9"/>
  <c r="D172" i="9"/>
  <c r="C172" i="9"/>
  <c r="E58" i="8"/>
  <c r="E57" i="8"/>
  <c r="D56" i="8"/>
  <c r="C56" i="8"/>
  <c r="E24" i="7"/>
  <c r="E23" i="7"/>
  <c r="D22" i="7"/>
  <c r="C22" i="7"/>
  <c r="E15" i="24"/>
  <c r="E14" i="24"/>
  <c r="D13" i="24"/>
  <c r="C13" i="24"/>
  <c r="F15" i="24"/>
  <c r="F14" i="24"/>
  <c r="E15" i="23"/>
  <c r="E14" i="23"/>
  <c r="D13" i="23"/>
  <c r="C13" i="23"/>
  <c r="E12" i="6"/>
  <c r="E11" i="6"/>
  <c r="D10" i="6"/>
  <c r="C10" i="6"/>
  <c r="E174" i="5"/>
  <c r="E173" i="5"/>
  <c r="D172" i="5"/>
  <c r="C172" i="5"/>
  <c r="E174" i="4"/>
  <c r="E173" i="4"/>
  <c r="D172" i="4"/>
  <c r="C172" i="4"/>
  <c r="E174" i="1"/>
  <c r="E173" i="1"/>
  <c r="D172" i="1"/>
  <c r="C172" i="1"/>
  <c r="E172" i="18" l="1"/>
  <c r="E13" i="24"/>
  <c r="F13" i="24" s="1"/>
  <c r="E172" i="4"/>
  <c r="E172" i="1"/>
  <c r="E172" i="22"/>
  <c r="E172" i="21"/>
  <c r="E172" i="20"/>
  <c r="E172" i="19"/>
  <c r="E172" i="17"/>
  <c r="E13" i="28"/>
  <c r="E172" i="16"/>
  <c r="E13" i="27"/>
  <c r="E86" i="15"/>
  <c r="E13" i="26"/>
  <c r="E43" i="14"/>
  <c r="E13" i="25"/>
  <c r="E73" i="13"/>
  <c r="E120" i="12"/>
  <c r="E26" i="11"/>
  <c r="E172" i="10"/>
  <c r="E172" i="9"/>
  <c r="E56" i="8"/>
  <c r="E22" i="7"/>
  <c r="E13" i="23"/>
  <c r="F13" i="23" s="1"/>
  <c r="E10" i="6"/>
  <c r="E172" i="5"/>
  <c r="F14" i="23"/>
  <c r="F15" i="23" l="1"/>
</calcChain>
</file>

<file path=xl/sharedStrings.xml><?xml version="1.0" encoding="utf-8"?>
<sst xmlns="http://schemas.openxmlformats.org/spreadsheetml/2006/main" count="5187" uniqueCount="216">
  <si>
    <t>Unidade da Federação</t>
  </si>
  <si>
    <t>Município</t>
  </si>
  <si>
    <t>População</t>
  </si>
  <si>
    <t>Postos de trabalho</t>
  </si>
  <si>
    <t>Postos de trabalho por 1.000 habitantes</t>
  </si>
  <si>
    <t>24 RN</t>
  </si>
  <si>
    <t>240010 Acari (RN)</t>
  </si>
  <si>
    <t>240020 Açu (RN)</t>
  </si>
  <si>
    <t>240030 Afonso Bezerra (RN)</t>
  </si>
  <si>
    <t>240040 Água Nova (RN)</t>
  </si>
  <si>
    <t>240050 Alexandria (RN)</t>
  </si>
  <si>
    <t>240060 Almino Afonso (RN)</t>
  </si>
  <si>
    <t>240070 Alto do Rodrigues (RN)</t>
  </si>
  <si>
    <t>240080 Angicos (RN)</t>
  </si>
  <si>
    <t>240090 Antônio Martins (RN)</t>
  </si>
  <si>
    <t>240100 Apodi (RN)</t>
  </si>
  <si>
    <t>240110 Areia Branca (RN)</t>
  </si>
  <si>
    <t>240120 Arês (RN)</t>
  </si>
  <si>
    <t>240130 Campo Grande (RN)</t>
  </si>
  <si>
    <t>240140 Baía Formosa (RN)</t>
  </si>
  <si>
    <t>240145 Baraúna (RN)</t>
  </si>
  <si>
    <t>240150 Barcelona (RN)</t>
  </si>
  <si>
    <t>240160 Bento Fernandes (RN)</t>
  </si>
  <si>
    <t>240165 Bodó (RN)</t>
  </si>
  <si>
    <t>240170 Bom Jesus (RN)</t>
  </si>
  <si>
    <t>240180 Brejinho (RN)</t>
  </si>
  <si>
    <t>240185 Caiçara do Norte (RN)</t>
  </si>
  <si>
    <t>240190 Caiçara do Rio do Vento (RN)</t>
  </si>
  <si>
    <t>240200 Caicó (RN)</t>
  </si>
  <si>
    <t>240210 Campo Redondo (RN)</t>
  </si>
  <si>
    <t>240220 Canguaretama (RN)</t>
  </si>
  <si>
    <t>240230 Caraúbas (RN)</t>
  </si>
  <si>
    <t>240240 Carnaúba dos Dantas (RN)</t>
  </si>
  <si>
    <t>240250 Carnaubais (RN)</t>
  </si>
  <si>
    <t>240260 Ceará-Mirim (RN)</t>
  </si>
  <si>
    <t>240270 Cerro Corá (RN)</t>
  </si>
  <si>
    <t>240280 Coronel Ezequiel (RN)</t>
  </si>
  <si>
    <t>240290 Coronel João Pessoa (RN)</t>
  </si>
  <si>
    <t>240300 Cruzeta (RN)</t>
  </si>
  <si>
    <t>240310 Currais Novos (RN)</t>
  </si>
  <si>
    <t>240320 Doutor Severiano (RN)</t>
  </si>
  <si>
    <t>240325 Parnamirim (RN)</t>
  </si>
  <si>
    <t>240330 Encanto (RN)</t>
  </si>
  <si>
    <t>240340 Equador (RN)</t>
  </si>
  <si>
    <t>240350 Espírito Santo (RN)</t>
  </si>
  <si>
    <t>240360 Extremoz (RN)</t>
  </si>
  <si>
    <t>240370 Felipe Guerra (RN)</t>
  </si>
  <si>
    <t>240375 Fernando Pedroza (RN)</t>
  </si>
  <si>
    <t>240380 Florânia (RN)</t>
  </si>
  <si>
    <t>240390 Francisco Dantas (RN)</t>
  </si>
  <si>
    <t>240400 Frutuoso Gomes (RN)</t>
  </si>
  <si>
    <t>240410 Galinhos (RN)</t>
  </si>
  <si>
    <t>240420 Goianinha (RN)</t>
  </si>
  <si>
    <t>240430 Governador Dix-Sept Rosado (RN)</t>
  </si>
  <si>
    <t>240440 Grossos (RN)</t>
  </si>
  <si>
    <t>240450 Guamaré (RN)</t>
  </si>
  <si>
    <t>240460 Ielmo Marinho (RN)</t>
  </si>
  <si>
    <t>240470 Ipanguaçu (RN)</t>
  </si>
  <si>
    <t>240480 Ipueira (RN)</t>
  </si>
  <si>
    <t>240485 Itajá (RN)</t>
  </si>
  <si>
    <t>240490 Itaú (RN)</t>
  </si>
  <si>
    <t>240500 Jaçanã (RN)</t>
  </si>
  <si>
    <t>240510 Jandaíra (RN)</t>
  </si>
  <si>
    <t>240520 Janduís (RN)</t>
  </si>
  <si>
    <t>240530 Januário Cicco (RN)</t>
  </si>
  <si>
    <t>240540 Japi (RN)</t>
  </si>
  <si>
    <t>240550 Jardim de Angicos (RN)</t>
  </si>
  <si>
    <t>240560 Jardim de Piranhas (RN)</t>
  </si>
  <si>
    <t>240570 Jardim do Seridó (RN)</t>
  </si>
  <si>
    <t>240580 João Câmara (RN)</t>
  </si>
  <si>
    <t>240590 João Dias (RN)</t>
  </si>
  <si>
    <t>240600 José da Penha (RN)</t>
  </si>
  <si>
    <t>240610 Jucurutu (RN)</t>
  </si>
  <si>
    <t>240615 Jundiá (RN)</t>
  </si>
  <si>
    <t>240620 Lagoa d'Anta (RN)</t>
  </si>
  <si>
    <t>240630 Lagoa de Pedras (RN)</t>
  </si>
  <si>
    <t>240640 Lagoa de Velhos (RN)</t>
  </si>
  <si>
    <t>240650 Lagoa Nova (RN)</t>
  </si>
  <si>
    <t>240660 Lagoa Salgada (RN)</t>
  </si>
  <si>
    <t>240670 Lajes (RN)</t>
  </si>
  <si>
    <t>240680 Lajes Pintadas (RN)</t>
  </si>
  <si>
    <t>240690 Lucrécia (RN)</t>
  </si>
  <si>
    <t>240700 Luís Gomes (RN)</t>
  </si>
  <si>
    <t>240710 Macaíba (RN)</t>
  </si>
  <si>
    <t>240720 Macau (RN)</t>
  </si>
  <si>
    <t>240725 Major Sales (RN)</t>
  </si>
  <si>
    <t>240730 Marcelino Vieira (RN)</t>
  </si>
  <si>
    <t>240740 Martins (RN)</t>
  </si>
  <si>
    <t>240750 Maxaranguape (RN)</t>
  </si>
  <si>
    <t>240760 Messias Targino (RN)</t>
  </si>
  <si>
    <t>240770 Montanhas (RN)</t>
  </si>
  <si>
    <t>240780 Monte Alegre (RN)</t>
  </si>
  <si>
    <t>240790 Monte das Gameleiras (RN)</t>
  </si>
  <si>
    <t>240800 Mossoró (RN)</t>
  </si>
  <si>
    <t>240810 Natal (RN)</t>
  </si>
  <si>
    <t>240820 Nísia Floresta (RN)</t>
  </si>
  <si>
    <t>240830 Nova Cruz (RN)</t>
  </si>
  <si>
    <t>240840 Olho d'Água do Borges (RN)</t>
  </si>
  <si>
    <t>240850 Ouro Branco (RN)</t>
  </si>
  <si>
    <t>240860 Paraná (RN)</t>
  </si>
  <si>
    <t>240870 Paraú (RN)</t>
  </si>
  <si>
    <t>240880 Parazinho (RN)</t>
  </si>
  <si>
    <t>240890 Parelhas (RN)</t>
  </si>
  <si>
    <t>240895 Rio do Fogo (RN)</t>
  </si>
  <si>
    <t>240910 Passa e Fica (RN)</t>
  </si>
  <si>
    <t>240920 Passagem (RN)</t>
  </si>
  <si>
    <t>240930 Patu (RN)</t>
  </si>
  <si>
    <t>240933 Santa Maria (RN)</t>
  </si>
  <si>
    <t>240940 Pau dos Ferros (RN)</t>
  </si>
  <si>
    <t>240950 Pedra Grande (RN)</t>
  </si>
  <si>
    <t>240960 Pedra Preta (RN)</t>
  </si>
  <si>
    <t>240970 Pedro Avelino (RN)</t>
  </si>
  <si>
    <t>240980 Pedro Velho (RN)</t>
  </si>
  <si>
    <t>240990 Pendências (RN)</t>
  </si>
  <si>
    <t>241000 Pilões (RN)</t>
  </si>
  <si>
    <t>241010 Poço Branco (RN)</t>
  </si>
  <si>
    <t>241020 Portalegre (RN)</t>
  </si>
  <si>
    <t>241025 Porto do Mangue (RN)</t>
  </si>
  <si>
    <t>241030 Serra Caiada (RN)</t>
  </si>
  <si>
    <t>241040 Pureza (RN)</t>
  </si>
  <si>
    <t>241050 Rafael Fernandes (RN)</t>
  </si>
  <si>
    <t>241060 Rafael Godeiro (RN)</t>
  </si>
  <si>
    <t>241070 Riacho da Cruz (RN)</t>
  </si>
  <si>
    <t>241080 Riacho de Santana (RN)</t>
  </si>
  <si>
    <t>241090 Riachuelo (RN)</t>
  </si>
  <si>
    <t>241100 Rodolfo Fernandes (RN)</t>
  </si>
  <si>
    <t>241105 Tibau (RN)</t>
  </si>
  <si>
    <t>241110 Ruy Barbosa (RN)</t>
  </si>
  <si>
    <t>241120 Santa Cruz (RN)</t>
  </si>
  <si>
    <t>241140 Santana do Matos (RN)</t>
  </si>
  <si>
    <t>241142 Santana do Seridó (RN)</t>
  </si>
  <si>
    <t>241150 Santo Antônio (RN)</t>
  </si>
  <si>
    <t>241160 São Bento do Norte (RN)</t>
  </si>
  <si>
    <t>241170 São Bento do Trairí (RN)</t>
  </si>
  <si>
    <t>241180 São Fernando (RN)</t>
  </si>
  <si>
    <t>241190 São Francisco do Oeste (RN)</t>
  </si>
  <si>
    <t>241200 São Gonçalo do Amarante (RN)</t>
  </si>
  <si>
    <t>241210 São João do Sabugi (RN)</t>
  </si>
  <si>
    <t>241220 São José de Mipibu (RN)</t>
  </si>
  <si>
    <t>241230 São José do Campestre (RN)</t>
  </si>
  <si>
    <t>241240 São José do Seridó (RN)</t>
  </si>
  <si>
    <t>241250 São Miguel (RN)</t>
  </si>
  <si>
    <t>241255 São Miguel do Gostoso (RN)</t>
  </si>
  <si>
    <t>241260 São Paulo do Potengi (RN)</t>
  </si>
  <si>
    <t>241270 São Pedro (RN)</t>
  </si>
  <si>
    <t>241280 São Rafael (RN)</t>
  </si>
  <si>
    <t>241290 São Tomé (RN)</t>
  </si>
  <si>
    <t>241300 São Vicente (RN)</t>
  </si>
  <si>
    <t>241310 Senador Elói de Souza (RN)</t>
  </si>
  <si>
    <t>241320 Senador Georgino Avelino (RN)</t>
  </si>
  <si>
    <t>241330 Serra de São Bento (RN)</t>
  </si>
  <si>
    <t>241335 Serra do Mel (RN)</t>
  </si>
  <si>
    <t>241340 Serra Negra do Norte (RN)</t>
  </si>
  <si>
    <t>241350 Serrinha (RN)</t>
  </si>
  <si>
    <t>241355 Serrinha dos Pintos (RN)</t>
  </si>
  <si>
    <t>241360 Severiano Melo (RN)</t>
  </si>
  <si>
    <t>241370 Sítio Novo (RN)</t>
  </si>
  <si>
    <t>241380 Taboleiro Grande (RN)</t>
  </si>
  <si>
    <t>241390 Taipu (RN)</t>
  </si>
  <si>
    <t>241400 Tangará (RN)</t>
  </si>
  <si>
    <t>241410 Tenente Ananias (RN)</t>
  </si>
  <si>
    <t>241415 Tenente Laurentino Cruz (RN)</t>
  </si>
  <si>
    <t>241420 Tibau do Sul (RN)</t>
  </si>
  <si>
    <t>241430 Timbaúba dos Batistas (RN)</t>
  </si>
  <si>
    <t>241440 Touros (RN)</t>
  </si>
  <si>
    <t>241445 Triunfo Potiguar (RN)</t>
  </si>
  <si>
    <t>241450 Umarizal (RN)</t>
  </si>
  <si>
    <t>241460 Upanema (RN)</t>
  </si>
  <si>
    <t>241470 Várzea (RN)</t>
  </si>
  <si>
    <t>241475 Venha-Ver (RN)</t>
  </si>
  <si>
    <t>241480 Vera Cruz (RN)</t>
  </si>
  <si>
    <t>241490 Viçosa (RN)</t>
  </si>
  <si>
    <t>241500 Vila Flor (RN)</t>
  </si>
  <si>
    <t>Região de Saúde</t>
  </si>
  <si>
    <t>24001 1ª Região de Saúde - São José de Mipibu (RN)</t>
  </si>
  <si>
    <t>24002 2ª Região de Saúde - Mossoró (RN)</t>
  </si>
  <si>
    <t>24003 3ª Região de Saúde - João Câmara (RN)</t>
  </si>
  <si>
    <t>24004 4ª Região de Saúde - Caicó (RN)</t>
  </si>
  <si>
    <t>24005 5ª Região de Saúde - Santa Cruz (RN)</t>
  </si>
  <si>
    <t>24006 6ª Região de Saúde - Pau dos Ferros (RN)</t>
  </si>
  <si>
    <t>24007 7ª Região de Saúde - Metropolitana (RN)</t>
  </si>
  <si>
    <t>24008 8ª Região de Saúde - Açu (RN)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</si>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</sst>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182</v>
      </c>
      <c r="B1" s="2"/>
      <c r="C1" s="2"/>
    </row>
    <row r="2" spans="1:3" ht="20.25" customHeight="1" x14ac:dyDescent="0.35">
      <c r="A2" s="6" t="s">
        <v>183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215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184</v>
      </c>
      <c r="C7" s="10"/>
    </row>
    <row r="8" spans="1:3" ht="40.5" customHeight="1" x14ac:dyDescent="0.25">
      <c r="A8" s="7"/>
      <c r="B8" s="40" t="s">
        <v>187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17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131</v>
      </c>
      <c r="E5" s="26">
        <v>12.4</v>
      </c>
    </row>
    <row r="6" spans="1:5" x14ac:dyDescent="0.3">
      <c r="A6" s="24" t="s">
        <v>5</v>
      </c>
      <c r="B6" s="24" t="s">
        <v>7</v>
      </c>
      <c r="C6" s="25">
        <v>56502</v>
      </c>
      <c r="D6" s="25">
        <v>1007</v>
      </c>
      <c r="E6" s="26">
        <v>17.8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163</v>
      </c>
      <c r="E7" s="26">
        <v>15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40</v>
      </c>
      <c r="E8" s="26">
        <v>13.6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303</v>
      </c>
      <c r="E9" s="26">
        <v>22.2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102</v>
      </c>
      <c r="E10" s="26">
        <v>21.8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143</v>
      </c>
      <c r="E11" s="26">
        <v>11.5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218</v>
      </c>
      <c r="E12" s="26">
        <v>18.7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112</v>
      </c>
      <c r="E13" s="26">
        <v>17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494</v>
      </c>
      <c r="E14" s="26">
        <v>13.7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367</v>
      </c>
      <c r="E15" s="26">
        <v>15.2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219</v>
      </c>
      <c r="E16" s="26">
        <v>16.5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118</v>
      </c>
      <c r="E17" s="26">
        <v>12.1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106</v>
      </c>
      <c r="E18" s="26">
        <v>12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414</v>
      </c>
      <c r="E19" s="26">
        <v>15.4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55</v>
      </c>
      <c r="E20" s="26">
        <v>13.8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72</v>
      </c>
      <c r="E21" s="26">
        <v>14.9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46</v>
      </c>
      <c r="E22" s="26">
        <v>20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141</v>
      </c>
      <c r="E23" s="26">
        <v>14.1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170</v>
      </c>
      <c r="E24" s="26">
        <v>13.9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96</v>
      </c>
      <c r="E25" s="26">
        <v>15.2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79</v>
      </c>
      <c r="E26" s="26">
        <v>24.1</v>
      </c>
    </row>
    <row r="27" spans="1:5" x14ac:dyDescent="0.3">
      <c r="A27" s="24" t="s">
        <v>5</v>
      </c>
      <c r="B27" s="24" t="s">
        <v>28</v>
      </c>
      <c r="C27" s="25">
        <v>61146</v>
      </c>
      <c r="D27" s="25">
        <v>1790</v>
      </c>
      <c r="E27" s="26">
        <v>29.3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190</v>
      </c>
      <c r="E28" s="26">
        <v>18.600000000000001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450</v>
      </c>
      <c r="E29" s="26">
        <v>15.2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338</v>
      </c>
      <c r="E30" s="26">
        <v>17.3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137</v>
      </c>
      <c r="E31" s="26">
        <v>17.2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153</v>
      </c>
      <c r="E32" s="26">
        <v>15.8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819</v>
      </c>
      <c r="E33" s="26">
        <v>10.4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148</v>
      </c>
      <c r="E34" s="26">
        <v>13.4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81</v>
      </c>
      <c r="E35" s="26">
        <v>15.9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67</v>
      </c>
      <c r="E36" s="26">
        <v>15.8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106</v>
      </c>
      <c r="E37" s="26">
        <v>13.2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971</v>
      </c>
      <c r="E38" s="26">
        <v>23.5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87</v>
      </c>
      <c r="E39" s="26">
        <v>12.3</v>
      </c>
    </row>
    <row r="40" spans="1:5" x14ac:dyDescent="0.3">
      <c r="A40" s="24" t="s">
        <v>5</v>
      </c>
      <c r="B40" s="24" t="s">
        <v>41</v>
      </c>
      <c r="C40" s="25">
        <v>252716</v>
      </c>
      <c r="D40" s="25">
        <v>3010</v>
      </c>
      <c r="E40" s="26">
        <v>11.9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102</v>
      </c>
      <c r="E41" s="26">
        <v>17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120</v>
      </c>
      <c r="E42" s="26">
        <v>22.5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308</v>
      </c>
      <c r="E43" s="26">
        <v>29.1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430</v>
      </c>
      <c r="E44" s="26">
        <v>7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98</v>
      </c>
      <c r="E45" s="26">
        <v>16.5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80</v>
      </c>
      <c r="E46" s="26">
        <v>27.3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131</v>
      </c>
      <c r="E47" s="26">
        <v>12.9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42</v>
      </c>
      <c r="E48" s="26">
        <v>15.5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106</v>
      </c>
      <c r="E49" s="26">
        <v>25.8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69</v>
      </c>
      <c r="E50" s="26">
        <v>32.700000000000003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351</v>
      </c>
      <c r="E51" s="26">
        <v>13.1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143</v>
      </c>
      <c r="E52" s="26">
        <v>12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112</v>
      </c>
      <c r="E53" s="26">
        <v>11.3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738</v>
      </c>
      <c r="E54" s="26">
        <v>48.3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142</v>
      </c>
      <c r="E55" s="26">
        <v>12.2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128</v>
      </c>
      <c r="E56" s="26">
        <v>9.1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56</v>
      </c>
      <c r="E57" s="26">
        <v>27.4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130</v>
      </c>
      <c r="E58" s="26">
        <v>17.899999999999999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75</v>
      </c>
      <c r="E59" s="26">
        <v>14.2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151</v>
      </c>
      <c r="E60" s="26">
        <v>19.2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134</v>
      </c>
      <c r="E61" s="26">
        <v>20.399999999999999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133</v>
      </c>
      <c r="E62" s="26">
        <v>27.9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136</v>
      </c>
      <c r="E63" s="26">
        <v>15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94</v>
      </c>
      <c r="E64" s="26">
        <v>18.399999999999999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85</v>
      </c>
      <c r="E65" s="26">
        <v>35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170</v>
      </c>
      <c r="E66" s="26">
        <v>12.2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168</v>
      </c>
      <c r="E67" s="26">
        <v>14.4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563</v>
      </c>
      <c r="E68" s="26">
        <v>16.899999999999999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45</v>
      </c>
      <c r="E69" s="26">
        <v>21.6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85</v>
      </c>
      <c r="E70" s="26">
        <v>14.7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266</v>
      </c>
      <c r="E71" s="26">
        <v>14.9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72</v>
      </c>
      <c r="E72" s="26">
        <v>19.100000000000001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106</v>
      </c>
      <c r="E73" s="26">
        <v>15.9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82</v>
      </c>
      <c r="E74" s="26">
        <v>11.1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58</v>
      </c>
      <c r="E75" s="26">
        <v>22.7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208</v>
      </c>
      <c r="E76" s="26">
        <v>13.4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103</v>
      </c>
      <c r="E77" s="26">
        <v>12.4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202</v>
      </c>
      <c r="E78" s="26">
        <v>20.399999999999999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109</v>
      </c>
      <c r="E79" s="26">
        <v>22.7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119</v>
      </c>
      <c r="E80" s="26">
        <v>34.200000000000003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116</v>
      </c>
      <c r="E81" s="26">
        <v>12.8</v>
      </c>
    </row>
    <row r="82" spans="1:5" x14ac:dyDescent="0.3">
      <c r="A82" s="24" t="s">
        <v>5</v>
      </c>
      <c r="B82" s="24" t="s">
        <v>83</v>
      </c>
      <c r="C82" s="25">
        <v>82212</v>
      </c>
      <c r="D82" s="25">
        <v>1021</v>
      </c>
      <c r="E82" s="26">
        <v>12.4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419</v>
      </c>
      <c r="E83" s="26">
        <v>15.3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74</v>
      </c>
      <c r="E84" s="26">
        <v>18.899999999999999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73</v>
      </c>
      <c r="E85" s="26">
        <v>9.3000000000000007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108</v>
      </c>
      <c r="E86" s="26">
        <v>13.1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177</v>
      </c>
      <c r="E87" s="26">
        <v>17.2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84</v>
      </c>
      <c r="E88" s="26">
        <v>19.8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169</v>
      </c>
      <c r="E89" s="26">
        <v>14.7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315</v>
      </c>
      <c r="E90" s="26">
        <v>13.7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72</v>
      </c>
      <c r="E91" s="26">
        <v>31.8</v>
      </c>
    </row>
    <row r="92" spans="1:5" x14ac:dyDescent="0.3">
      <c r="A92" s="24" t="s">
        <v>5</v>
      </c>
      <c r="B92" s="24" t="s">
        <v>93</v>
      </c>
      <c r="C92" s="25">
        <v>264577</v>
      </c>
      <c r="D92" s="25">
        <v>5221</v>
      </c>
      <c r="E92" s="26">
        <v>19.7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20733</v>
      </c>
      <c r="E93" s="26">
        <v>27.6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266</v>
      </c>
      <c r="E94" s="26">
        <v>8.3000000000000007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501</v>
      </c>
      <c r="E95" s="26">
        <v>14.6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116</v>
      </c>
      <c r="E96" s="26">
        <v>29.8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104</v>
      </c>
      <c r="E97" s="26">
        <v>21.1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94</v>
      </c>
      <c r="E98" s="26">
        <v>23.8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74</v>
      </c>
      <c r="E99" s="26">
        <v>20.7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95</v>
      </c>
      <c r="E100" s="26">
        <v>19.8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347</v>
      </c>
      <c r="E101" s="26">
        <v>16.100000000000001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239</v>
      </c>
      <c r="E102" s="26">
        <v>23.1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186</v>
      </c>
      <c r="E103" s="26">
        <v>17.100000000000001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54</v>
      </c>
      <c r="E104" s="26">
        <v>17.2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184</v>
      </c>
      <c r="E105" s="26">
        <v>16.7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102</v>
      </c>
      <c r="E106" s="26">
        <v>21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5">
        <v>1139</v>
      </c>
      <c r="E107" s="26">
        <v>37.4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104</v>
      </c>
      <c r="E108" s="26">
        <v>28.6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58</v>
      </c>
      <c r="E109" s="26">
        <v>23.8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113</v>
      </c>
      <c r="E110" s="26">
        <v>18.2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235</v>
      </c>
      <c r="E111" s="26">
        <v>17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260</v>
      </c>
      <c r="E112" s="26">
        <v>21.1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68</v>
      </c>
      <c r="E113" s="26">
        <v>23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189</v>
      </c>
      <c r="E114" s="26">
        <v>15.2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105</v>
      </c>
      <c r="E115" s="26">
        <v>13.8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124</v>
      </c>
      <c r="E116" s="26">
        <v>23.8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127</v>
      </c>
      <c r="E117" s="26">
        <v>12.5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106</v>
      </c>
      <c r="E118" s="26">
        <v>11.3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60</v>
      </c>
      <c r="E119" s="26">
        <v>11.1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58</v>
      </c>
      <c r="E120" s="26">
        <v>19.899999999999999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62</v>
      </c>
      <c r="E121" s="26">
        <v>23.1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61</v>
      </c>
      <c r="E122" s="26">
        <v>14.9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97</v>
      </c>
      <c r="E123" s="26">
        <v>13.1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57</v>
      </c>
      <c r="E124" s="26">
        <v>13.3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133</v>
      </c>
      <c r="E125" s="26">
        <v>24.7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78</v>
      </c>
      <c r="E126" s="26">
        <v>24.5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5">
        <v>1197</v>
      </c>
      <c r="E127" s="26">
        <v>32.1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133</v>
      </c>
      <c r="E128" s="26">
        <v>10.7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74</v>
      </c>
      <c r="E129" s="26">
        <v>27.5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574</v>
      </c>
      <c r="E130" s="26">
        <v>25.9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76</v>
      </c>
      <c r="E131" s="26">
        <v>23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94</v>
      </c>
      <c r="E132" s="26">
        <v>24.9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58</v>
      </c>
      <c r="E133" s="26">
        <v>16.600000000000001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48</v>
      </c>
      <c r="E134" s="26">
        <v>11.6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918</v>
      </c>
      <c r="E135" s="26">
        <v>7.9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111</v>
      </c>
      <c r="E136" s="26">
        <v>18.600000000000001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840</v>
      </c>
      <c r="E137" s="26">
        <v>17.8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162</v>
      </c>
      <c r="E138" s="26">
        <v>14.6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90</v>
      </c>
      <c r="E139" s="26">
        <v>19.8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255</v>
      </c>
      <c r="E140" s="26">
        <v>10.8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164</v>
      </c>
      <c r="E141" s="26">
        <v>16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403</v>
      </c>
      <c r="E142" s="26">
        <v>24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59</v>
      </c>
      <c r="E143" s="26">
        <v>10.199999999999999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107</v>
      </c>
      <c r="E144" s="26">
        <v>13.9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166</v>
      </c>
      <c r="E145" s="26">
        <v>16.600000000000001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117</v>
      </c>
      <c r="E146" s="26">
        <v>18.600000000000001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88</v>
      </c>
      <c r="E147" s="26">
        <v>14.8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77</v>
      </c>
      <c r="E148" s="26">
        <v>18.8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104</v>
      </c>
      <c r="E149" s="26">
        <v>18.2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167</v>
      </c>
      <c r="E150" s="26">
        <v>12.8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95</v>
      </c>
      <c r="E151" s="26">
        <v>12.5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79</v>
      </c>
      <c r="E152" s="26">
        <v>12.3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61</v>
      </c>
      <c r="E153" s="26">
        <v>13.2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106</v>
      </c>
      <c r="E154" s="26">
        <v>19.3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96</v>
      </c>
      <c r="E155" s="26">
        <v>20.7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56</v>
      </c>
      <c r="E156" s="26">
        <v>23.9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168</v>
      </c>
      <c r="E157" s="26">
        <v>14.7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192</v>
      </c>
      <c r="E158" s="26">
        <v>14.4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120</v>
      </c>
      <c r="E159" s="26">
        <v>11.7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105</v>
      </c>
      <c r="E160" s="26">
        <v>17.8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225</v>
      </c>
      <c r="E161" s="26">
        <v>13.3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46</v>
      </c>
      <c r="E162" s="26">
        <v>19.5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412</v>
      </c>
      <c r="E163" s="26">
        <v>12.5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99</v>
      </c>
      <c r="E164" s="26">
        <v>29.5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118</v>
      </c>
      <c r="E165" s="26">
        <v>11.7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202</v>
      </c>
      <c r="E166" s="26">
        <v>14.9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67</v>
      </c>
      <c r="E167" s="26">
        <v>12.8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56</v>
      </c>
      <c r="E168" s="26">
        <v>18.7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164</v>
      </c>
      <c r="E169" s="26">
        <v>15.4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48</v>
      </c>
      <c r="E170" s="26">
        <v>26.3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60</v>
      </c>
      <c r="E171" s="26">
        <v>19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62228</v>
      </c>
      <c r="E172" s="30">
        <f>D172/(C172/1000)</f>
        <v>18.843231268354042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7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48.3</v>
      </c>
    </row>
    <row r="175" spans="1:5" x14ac:dyDescent="0.3">
      <c r="A175" s="34" t="s">
        <v>213</v>
      </c>
      <c r="B175" s="34"/>
      <c r="C175" s="35">
        <v>203062512</v>
      </c>
      <c r="D175" s="35">
        <v>3986959</v>
      </c>
      <c r="E175" s="36">
        <v>19.634145961909503</v>
      </c>
    </row>
    <row r="176" spans="1:5" x14ac:dyDescent="0.3">
      <c r="A176" s="34"/>
      <c r="B176" s="34"/>
      <c r="C176" s="35"/>
      <c r="D176" s="35" t="s">
        <v>211</v>
      </c>
      <c r="E176" s="36">
        <v>5.0999999999999996</v>
      </c>
    </row>
    <row r="177" spans="1:5" x14ac:dyDescent="0.3">
      <c r="A177" s="37"/>
      <c r="B177" s="37"/>
      <c r="C177" s="38"/>
      <c r="D177" s="38" t="s">
        <v>212</v>
      </c>
      <c r="E177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188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173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174</v>
      </c>
      <c r="C5" s="25">
        <v>379831</v>
      </c>
      <c r="D5" s="25">
        <v>5952</v>
      </c>
      <c r="E5" s="26">
        <v>15.7</v>
      </c>
    </row>
    <row r="6" spans="1:6" x14ac:dyDescent="0.3">
      <c r="A6" s="24" t="s">
        <v>5</v>
      </c>
      <c r="B6" s="24" t="s">
        <v>175</v>
      </c>
      <c r="C6" s="25">
        <v>449845</v>
      </c>
      <c r="D6" s="25">
        <v>8024</v>
      </c>
      <c r="E6" s="26">
        <v>17.8</v>
      </c>
    </row>
    <row r="7" spans="1:6" x14ac:dyDescent="0.3">
      <c r="A7" s="24" t="s">
        <v>5</v>
      </c>
      <c r="B7" s="24" t="s">
        <v>176</v>
      </c>
      <c r="C7" s="25">
        <v>337691</v>
      </c>
      <c r="D7" s="25">
        <v>5578</v>
      </c>
      <c r="E7" s="26">
        <v>16.5</v>
      </c>
    </row>
    <row r="8" spans="1:6" x14ac:dyDescent="0.3">
      <c r="A8" s="24" t="s">
        <v>5</v>
      </c>
      <c r="B8" s="24" t="s">
        <v>177</v>
      </c>
      <c r="C8" s="25">
        <v>296667</v>
      </c>
      <c r="D8" s="25">
        <v>5728</v>
      </c>
      <c r="E8" s="26">
        <v>19.3</v>
      </c>
    </row>
    <row r="9" spans="1:6" x14ac:dyDescent="0.3">
      <c r="A9" s="24" t="s">
        <v>5</v>
      </c>
      <c r="B9" s="24" t="s">
        <v>178</v>
      </c>
      <c r="C9" s="25">
        <v>185464</v>
      </c>
      <c r="D9" s="25">
        <v>3778</v>
      </c>
      <c r="E9" s="26">
        <v>20.399999999999999</v>
      </c>
    </row>
    <row r="10" spans="1:6" x14ac:dyDescent="0.3">
      <c r="A10" s="24" t="s">
        <v>5</v>
      </c>
      <c r="B10" s="24" t="s">
        <v>179</v>
      </c>
      <c r="C10" s="25">
        <v>242416</v>
      </c>
      <c r="D10" s="25">
        <v>4530</v>
      </c>
      <c r="E10" s="26">
        <v>18.7</v>
      </c>
    </row>
    <row r="11" spans="1:6" x14ac:dyDescent="0.3">
      <c r="A11" s="24" t="s">
        <v>5</v>
      </c>
      <c r="B11" s="24" t="s">
        <v>180</v>
      </c>
      <c r="C11" s="25">
        <v>1263637</v>
      </c>
      <c r="D11" s="25">
        <v>26113</v>
      </c>
      <c r="E11" s="26">
        <v>20.7</v>
      </c>
    </row>
    <row r="12" spans="1:6" x14ac:dyDescent="0.3">
      <c r="A12" s="24" t="s">
        <v>5</v>
      </c>
      <c r="B12" s="24" t="s">
        <v>181</v>
      </c>
      <c r="C12" s="25">
        <v>146855</v>
      </c>
      <c r="D12" s="25">
        <v>2524</v>
      </c>
      <c r="E12" s="26">
        <v>17.2</v>
      </c>
    </row>
    <row r="13" spans="1:6" x14ac:dyDescent="0.3">
      <c r="A13" s="28" t="str">
        <f>CONCATENATE("Total (",RIGHT(Índice!$A$4,2),")")</f>
        <v>Total (RN)</v>
      </c>
      <c r="B13" s="28"/>
      <c r="C13" s="29">
        <f>SUM(C5:C12)</f>
        <v>3302406</v>
      </c>
      <c r="D13" s="29">
        <f>SUM(D5:D12)</f>
        <v>62227</v>
      </c>
      <c r="E13" s="30">
        <f>D13/(C13/1000)</f>
        <v>18.842928458826687</v>
      </c>
      <c r="F13" s="27">
        <f>E13/(D13/1000)</f>
        <v>0.30280952735672118</v>
      </c>
    </row>
    <row r="14" spans="1:6" x14ac:dyDescent="0.3">
      <c r="A14" s="31"/>
      <c r="B14" s="31"/>
      <c r="C14" s="32"/>
      <c r="D14" s="32" t="s">
        <v>211</v>
      </c>
      <c r="E14" s="33">
        <f>MIN($E$5:$E$12)</f>
        <v>15.7</v>
      </c>
      <c r="F14" s="27">
        <f>MIN($E$5:$E$221)</f>
        <v>8.6</v>
      </c>
    </row>
    <row r="15" spans="1:6" x14ac:dyDescent="0.3">
      <c r="A15" s="31"/>
      <c r="B15" s="31"/>
      <c r="C15" s="32"/>
      <c r="D15" s="32" t="s">
        <v>212</v>
      </c>
      <c r="E15" s="33">
        <f>MAX($E$5:$E$12)</f>
        <v>20.7</v>
      </c>
      <c r="F15" s="27">
        <f>MAX($E$5:$E$221)</f>
        <v>37.6</v>
      </c>
    </row>
    <row r="16" spans="1:6" x14ac:dyDescent="0.3">
      <c r="A16" s="34" t="s">
        <v>213</v>
      </c>
      <c r="B16" s="34"/>
      <c r="C16" s="35">
        <v>203062512</v>
      </c>
      <c r="D16" s="35">
        <v>3986899</v>
      </c>
      <c r="E16" s="36">
        <v>19.633850486396032</v>
      </c>
    </row>
    <row r="17" spans="1:5" x14ac:dyDescent="0.3">
      <c r="A17" s="34"/>
      <c r="B17" s="34"/>
      <c r="C17" s="35"/>
      <c r="D17" s="35" t="s">
        <v>211</v>
      </c>
      <c r="E17" s="36">
        <v>8.6</v>
      </c>
    </row>
    <row r="18" spans="1:5" x14ac:dyDescent="0.3">
      <c r="A18" s="37"/>
      <c r="B18" s="37"/>
      <c r="C18" s="38"/>
      <c r="D18" s="38" t="s">
        <v>212</v>
      </c>
      <c r="E18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131</v>
      </c>
      <c r="E5" s="26">
        <v>12.4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956</v>
      </c>
      <c r="E6" s="26">
        <v>16.899999999999999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160</v>
      </c>
      <c r="E7" s="26">
        <v>14.8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40</v>
      </c>
      <c r="E8" s="26">
        <v>13.6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297</v>
      </c>
      <c r="E9" s="26">
        <v>21.8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102</v>
      </c>
      <c r="E10" s="26">
        <v>21.8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134</v>
      </c>
      <c r="E11" s="26">
        <v>10.8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214</v>
      </c>
      <c r="E12" s="26">
        <v>18.399999999999999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112</v>
      </c>
      <c r="E13" s="26">
        <v>17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468</v>
      </c>
      <c r="E14" s="26">
        <v>13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350</v>
      </c>
      <c r="E15" s="26">
        <v>14.5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219</v>
      </c>
      <c r="E16" s="26">
        <v>16.5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118</v>
      </c>
      <c r="E17" s="26">
        <v>12.1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105</v>
      </c>
      <c r="E18" s="26">
        <v>11.9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414</v>
      </c>
      <c r="E19" s="26">
        <v>15.4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55</v>
      </c>
      <c r="E20" s="26">
        <v>13.8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72</v>
      </c>
      <c r="E21" s="26">
        <v>14.9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46</v>
      </c>
      <c r="E22" s="26">
        <v>20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140</v>
      </c>
      <c r="E23" s="26">
        <v>14.1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170</v>
      </c>
      <c r="E24" s="26">
        <v>13.9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96</v>
      </c>
      <c r="E25" s="26">
        <v>15.2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79</v>
      </c>
      <c r="E26" s="26">
        <v>24.1</v>
      </c>
    </row>
    <row r="27" spans="1:5" x14ac:dyDescent="0.3">
      <c r="A27" s="24" t="s">
        <v>5</v>
      </c>
      <c r="B27" s="24" t="s">
        <v>28</v>
      </c>
      <c r="C27" s="25">
        <v>61146</v>
      </c>
      <c r="D27" s="25">
        <v>1677</v>
      </c>
      <c r="E27" s="26">
        <v>27.4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188</v>
      </c>
      <c r="E28" s="26">
        <v>18.399999999999999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445</v>
      </c>
      <c r="E29" s="26">
        <v>15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337</v>
      </c>
      <c r="E30" s="26">
        <v>17.2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137</v>
      </c>
      <c r="E31" s="26">
        <v>17.2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153</v>
      </c>
      <c r="E32" s="26">
        <v>15.7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773</v>
      </c>
      <c r="E33" s="26">
        <v>9.8000000000000007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147</v>
      </c>
      <c r="E34" s="26">
        <v>13.4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81</v>
      </c>
      <c r="E35" s="26">
        <v>15.9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67</v>
      </c>
      <c r="E36" s="26">
        <v>15.8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106</v>
      </c>
      <c r="E37" s="26">
        <v>13.2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901</v>
      </c>
      <c r="E38" s="26">
        <v>21.8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86</v>
      </c>
      <c r="E39" s="26">
        <v>12.2</v>
      </c>
    </row>
    <row r="40" spans="1:5" x14ac:dyDescent="0.3">
      <c r="A40" s="24" t="s">
        <v>5</v>
      </c>
      <c r="B40" s="24" t="s">
        <v>41</v>
      </c>
      <c r="C40" s="25">
        <v>252716</v>
      </c>
      <c r="D40" s="25">
        <v>2851</v>
      </c>
      <c r="E40" s="26">
        <v>11.3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101</v>
      </c>
      <c r="E41" s="26">
        <v>16.8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120</v>
      </c>
      <c r="E42" s="26">
        <v>22.5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308</v>
      </c>
      <c r="E43" s="26">
        <v>29.1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422</v>
      </c>
      <c r="E44" s="26">
        <v>6.8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98</v>
      </c>
      <c r="E45" s="26">
        <v>16.5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80</v>
      </c>
      <c r="E46" s="26">
        <v>27.3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131</v>
      </c>
      <c r="E47" s="26">
        <v>12.9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41</v>
      </c>
      <c r="E48" s="26">
        <v>15.3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105</v>
      </c>
      <c r="E49" s="26">
        <v>25.4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69</v>
      </c>
      <c r="E50" s="26">
        <v>32.700000000000003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340</v>
      </c>
      <c r="E51" s="26">
        <v>12.7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141</v>
      </c>
      <c r="E52" s="26">
        <v>11.8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112</v>
      </c>
      <c r="E53" s="26">
        <v>11.3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738</v>
      </c>
      <c r="E54" s="26">
        <v>48.3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142</v>
      </c>
      <c r="E55" s="26">
        <v>12.2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128</v>
      </c>
      <c r="E56" s="26">
        <v>9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56</v>
      </c>
      <c r="E57" s="26">
        <v>27.4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129</v>
      </c>
      <c r="E58" s="26">
        <v>17.7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73</v>
      </c>
      <c r="E59" s="26">
        <v>13.7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151</v>
      </c>
      <c r="E60" s="26">
        <v>19.2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134</v>
      </c>
      <c r="E61" s="26">
        <v>20.399999999999999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133</v>
      </c>
      <c r="E62" s="26">
        <v>27.9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136</v>
      </c>
      <c r="E63" s="26">
        <v>15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94</v>
      </c>
      <c r="E64" s="26">
        <v>18.399999999999999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85</v>
      </c>
      <c r="E65" s="26">
        <v>35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169</v>
      </c>
      <c r="E66" s="26">
        <v>12.1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167</v>
      </c>
      <c r="E67" s="26">
        <v>14.3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544</v>
      </c>
      <c r="E68" s="26">
        <v>16.3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45</v>
      </c>
      <c r="E69" s="26">
        <v>21.6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85</v>
      </c>
      <c r="E70" s="26">
        <v>14.7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265</v>
      </c>
      <c r="E71" s="26">
        <v>14.9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72</v>
      </c>
      <c r="E72" s="26">
        <v>19.100000000000001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105</v>
      </c>
      <c r="E73" s="26">
        <v>15.8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81</v>
      </c>
      <c r="E74" s="26">
        <v>11.1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58</v>
      </c>
      <c r="E75" s="26">
        <v>22.7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208</v>
      </c>
      <c r="E76" s="26">
        <v>13.4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103</v>
      </c>
      <c r="E77" s="26">
        <v>12.4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200</v>
      </c>
      <c r="E78" s="26">
        <v>20.3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109</v>
      </c>
      <c r="E79" s="26">
        <v>22.7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112</v>
      </c>
      <c r="E80" s="26">
        <v>32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113</v>
      </c>
      <c r="E81" s="26">
        <v>12.5</v>
      </c>
    </row>
    <row r="82" spans="1:5" x14ac:dyDescent="0.3">
      <c r="A82" s="24" t="s">
        <v>5</v>
      </c>
      <c r="B82" s="24" t="s">
        <v>83</v>
      </c>
      <c r="C82" s="25">
        <v>82212</v>
      </c>
      <c r="D82" s="25">
        <v>1014</v>
      </c>
      <c r="E82" s="26">
        <v>12.3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404</v>
      </c>
      <c r="E83" s="26">
        <v>14.8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74</v>
      </c>
      <c r="E84" s="26">
        <v>18.899999999999999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73</v>
      </c>
      <c r="E85" s="26">
        <v>9.3000000000000007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107</v>
      </c>
      <c r="E86" s="26">
        <v>13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177</v>
      </c>
      <c r="E87" s="26">
        <v>17.2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84</v>
      </c>
      <c r="E88" s="26">
        <v>19.7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169</v>
      </c>
      <c r="E89" s="26">
        <v>14.7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315</v>
      </c>
      <c r="E90" s="26">
        <v>13.7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72</v>
      </c>
      <c r="E91" s="26">
        <v>31.8</v>
      </c>
    </row>
    <row r="92" spans="1:5" x14ac:dyDescent="0.3">
      <c r="A92" s="24" t="s">
        <v>5</v>
      </c>
      <c r="B92" s="24" t="s">
        <v>93</v>
      </c>
      <c r="C92" s="25">
        <v>264577</v>
      </c>
      <c r="D92" s="25">
        <v>4595</v>
      </c>
      <c r="E92" s="26">
        <v>17.399999999999999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17500</v>
      </c>
      <c r="E93" s="26">
        <v>23.3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260</v>
      </c>
      <c r="E94" s="26">
        <v>8.1999999999999993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498</v>
      </c>
      <c r="E95" s="26">
        <v>14.5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116</v>
      </c>
      <c r="E96" s="26">
        <v>29.8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104</v>
      </c>
      <c r="E97" s="26">
        <v>21.1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94</v>
      </c>
      <c r="E98" s="26">
        <v>23.8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74</v>
      </c>
      <c r="E99" s="26">
        <v>20.7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95</v>
      </c>
      <c r="E100" s="26">
        <v>19.8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336</v>
      </c>
      <c r="E101" s="26">
        <v>15.6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231</v>
      </c>
      <c r="E102" s="26">
        <v>22.4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186</v>
      </c>
      <c r="E103" s="26">
        <v>17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52</v>
      </c>
      <c r="E104" s="26">
        <v>16.8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183</v>
      </c>
      <c r="E105" s="26">
        <v>16.600000000000001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101</v>
      </c>
      <c r="E106" s="26">
        <v>20.8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5">
        <v>1111</v>
      </c>
      <c r="E107" s="26">
        <v>36.4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104</v>
      </c>
      <c r="E108" s="26">
        <v>28.6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58</v>
      </c>
      <c r="E109" s="26">
        <v>23.8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113</v>
      </c>
      <c r="E110" s="26">
        <v>18.2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235</v>
      </c>
      <c r="E111" s="26">
        <v>17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255</v>
      </c>
      <c r="E112" s="26">
        <v>20.8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68</v>
      </c>
      <c r="E113" s="26">
        <v>22.9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184</v>
      </c>
      <c r="E114" s="26">
        <v>14.9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105</v>
      </c>
      <c r="E115" s="26">
        <v>13.8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124</v>
      </c>
      <c r="E116" s="26">
        <v>23.8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118</v>
      </c>
      <c r="E117" s="26">
        <v>11.7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106</v>
      </c>
      <c r="E118" s="26">
        <v>11.3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57</v>
      </c>
      <c r="E119" s="26">
        <v>10.6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58</v>
      </c>
      <c r="E120" s="26">
        <v>19.899999999999999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62</v>
      </c>
      <c r="E121" s="26">
        <v>23.1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61</v>
      </c>
      <c r="E122" s="26">
        <v>14.9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97</v>
      </c>
      <c r="E123" s="26">
        <v>13.1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57</v>
      </c>
      <c r="E124" s="26">
        <v>13.3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132</v>
      </c>
      <c r="E125" s="26">
        <v>24.5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78</v>
      </c>
      <c r="E126" s="26">
        <v>24.5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5">
        <v>1172</v>
      </c>
      <c r="E127" s="26">
        <v>31.4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133</v>
      </c>
      <c r="E128" s="26">
        <v>10.7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74</v>
      </c>
      <c r="E129" s="26">
        <v>27.4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573</v>
      </c>
      <c r="E130" s="26">
        <v>25.8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76</v>
      </c>
      <c r="E131" s="26">
        <v>23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94</v>
      </c>
      <c r="E132" s="26">
        <v>24.9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58</v>
      </c>
      <c r="E133" s="26">
        <v>16.600000000000001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48</v>
      </c>
      <c r="E134" s="26">
        <v>11.6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868</v>
      </c>
      <c r="E135" s="26">
        <v>7.5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106</v>
      </c>
      <c r="E136" s="26">
        <v>17.8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810</v>
      </c>
      <c r="E137" s="26">
        <v>17.100000000000001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162</v>
      </c>
      <c r="E138" s="26">
        <v>14.6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88</v>
      </c>
      <c r="E139" s="26">
        <v>19.2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250</v>
      </c>
      <c r="E140" s="26">
        <v>10.6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164</v>
      </c>
      <c r="E141" s="26">
        <v>16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400</v>
      </c>
      <c r="E142" s="26">
        <v>23.8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59</v>
      </c>
      <c r="E143" s="26">
        <v>10.199999999999999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107</v>
      </c>
      <c r="E144" s="26">
        <v>13.8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166</v>
      </c>
      <c r="E145" s="26">
        <v>16.600000000000001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116</v>
      </c>
      <c r="E146" s="26">
        <v>18.399999999999999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88</v>
      </c>
      <c r="E147" s="26">
        <v>14.7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77</v>
      </c>
      <c r="E148" s="26">
        <v>18.8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104</v>
      </c>
      <c r="E149" s="26">
        <v>18.2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165</v>
      </c>
      <c r="E150" s="26">
        <v>12.6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95</v>
      </c>
      <c r="E151" s="26">
        <v>12.5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79</v>
      </c>
      <c r="E152" s="26">
        <v>12.3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61</v>
      </c>
      <c r="E153" s="26">
        <v>13.2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106</v>
      </c>
      <c r="E154" s="26">
        <v>19.2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96</v>
      </c>
      <c r="E155" s="26">
        <v>20.7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56</v>
      </c>
      <c r="E156" s="26">
        <v>23.8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168</v>
      </c>
      <c r="E157" s="26">
        <v>14.7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192</v>
      </c>
      <c r="E158" s="26">
        <v>14.4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118</v>
      </c>
      <c r="E159" s="26">
        <v>11.5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103</v>
      </c>
      <c r="E160" s="26">
        <v>17.600000000000001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225</v>
      </c>
      <c r="E161" s="26">
        <v>13.3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46</v>
      </c>
      <c r="E162" s="26">
        <v>19.5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406</v>
      </c>
      <c r="E163" s="26">
        <v>12.3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99</v>
      </c>
      <c r="E164" s="26">
        <v>29.3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118</v>
      </c>
      <c r="E165" s="26">
        <v>11.7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201</v>
      </c>
      <c r="E166" s="26">
        <v>14.8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67</v>
      </c>
      <c r="E167" s="26">
        <v>12.8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56</v>
      </c>
      <c r="E168" s="26">
        <v>18.7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164</v>
      </c>
      <c r="E169" s="26">
        <v>15.4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48</v>
      </c>
      <c r="E170" s="26">
        <v>26.3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60</v>
      </c>
      <c r="E171" s="26">
        <v>18.8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57549</v>
      </c>
      <c r="E172" s="30">
        <f>D172/(C172/1000)</f>
        <v>17.426385489851945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6.8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48.3</v>
      </c>
    </row>
    <row r="175" spans="1:5" x14ac:dyDescent="0.3">
      <c r="A175" s="34" t="s">
        <v>213</v>
      </c>
      <c r="B175" s="34"/>
      <c r="C175" s="35">
        <v>203062512</v>
      </c>
      <c r="D175" s="35">
        <v>3274643</v>
      </c>
      <c r="E175" s="36">
        <v>16.126280364344158</v>
      </c>
    </row>
    <row r="176" spans="1:5" x14ac:dyDescent="0.3">
      <c r="A176" s="34"/>
      <c r="B176" s="34"/>
      <c r="C176" s="35"/>
      <c r="D176" s="35" t="s">
        <v>211</v>
      </c>
      <c r="E176" s="36">
        <v>4.4000000000000004</v>
      </c>
    </row>
    <row r="177" spans="1:5" x14ac:dyDescent="0.3">
      <c r="A177" s="37"/>
      <c r="B177" s="37"/>
      <c r="C177" s="38"/>
      <c r="D177" s="38" t="s">
        <v>212</v>
      </c>
      <c r="E177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190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173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174</v>
      </c>
      <c r="C5" s="25">
        <v>379831</v>
      </c>
      <c r="D5" s="25">
        <v>5893</v>
      </c>
      <c r="E5" s="26">
        <v>15.5</v>
      </c>
    </row>
    <row r="6" spans="1:6" x14ac:dyDescent="0.3">
      <c r="A6" s="24" t="s">
        <v>5</v>
      </c>
      <c r="B6" s="24" t="s">
        <v>175</v>
      </c>
      <c r="C6" s="25">
        <v>449845</v>
      </c>
      <c r="D6" s="25">
        <v>7349</v>
      </c>
      <c r="E6" s="26">
        <v>16.3</v>
      </c>
    </row>
    <row r="7" spans="1:6" x14ac:dyDescent="0.3">
      <c r="A7" s="24" t="s">
        <v>5</v>
      </c>
      <c r="B7" s="24" t="s">
        <v>176</v>
      </c>
      <c r="C7" s="25">
        <v>337691</v>
      </c>
      <c r="D7" s="25">
        <v>5475</v>
      </c>
      <c r="E7" s="26">
        <v>16.2</v>
      </c>
    </row>
    <row r="8" spans="1:6" x14ac:dyDescent="0.3">
      <c r="A8" s="24" t="s">
        <v>5</v>
      </c>
      <c r="B8" s="24" t="s">
        <v>177</v>
      </c>
      <c r="C8" s="25">
        <v>296667</v>
      </c>
      <c r="D8" s="25">
        <v>5521</v>
      </c>
      <c r="E8" s="26">
        <v>18.600000000000001</v>
      </c>
    </row>
    <row r="9" spans="1:6" x14ac:dyDescent="0.3">
      <c r="A9" s="24" t="s">
        <v>5</v>
      </c>
      <c r="B9" s="24" t="s">
        <v>178</v>
      </c>
      <c r="C9" s="25">
        <v>185464</v>
      </c>
      <c r="D9" s="25">
        <v>3739</v>
      </c>
      <c r="E9" s="26">
        <v>20.2</v>
      </c>
    </row>
    <row r="10" spans="1:6" x14ac:dyDescent="0.3">
      <c r="A10" s="24" t="s">
        <v>5</v>
      </c>
      <c r="B10" s="24" t="s">
        <v>179</v>
      </c>
      <c r="C10" s="25">
        <v>242416</v>
      </c>
      <c r="D10" s="25">
        <v>4467</v>
      </c>
      <c r="E10" s="26">
        <v>18.399999999999999</v>
      </c>
    </row>
    <row r="11" spans="1:6" x14ac:dyDescent="0.3">
      <c r="A11" s="24" t="s">
        <v>5</v>
      </c>
      <c r="B11" s="24" t="s">
        <v>180</v>
      </c>
      <c r="C11" s="25">
        <v>1263637</v>
      </c>
      <c r="D11" s="25">
        <v>22655</v>
      </c>
      <c r="E11" s="26">
        <v>17.899999999999999</v>
      </c>
    </row>
    <row r="12" spans="1:6" x14ac:dyDescent="0.3">
      <c r="A12" s="24" t="s">
        <v>5</v>
      </c>
      <c r="B12" s="24" t="s">
        <v>181</v>
      </c>
      <c r="C12" s="25">
        <v>146855</v>
      </c>
      <c r="D12" s="25">
        <v>2453</v>
      </c>
      <c r="E12" s="26">
        <v>16.7</v>
      </c>
    </row>
    <row r="13" spans="1:6" x14ac:dyDescent="0.3">
      <c r="A13" s="28" t="str">
        <f>CONCATENATE("Total (",RIGHT(Índice!$A$4,2),")")</f>
        <v>Total (RN)</v>
      </c>
      <c r="B13" s="28"/>
      <c r="C13" s="29">
        <f>SUM(C5:C12)</f>
        <v>3302406</v>
      </c>
      <c r="D13" s="29">
        <f>SUM(D5:D12)</f>
        <v>57552</v>
      </c>
      <c r="E13" s="30">
        <f>D13/(C13/1000)</f>
        <v>17.427293918434014</v>
      </c>
      <c r="F13" s="27">
        <f>E13/(D13/1000)</f>
        <v>0.30280952735672112</v>
      </c>
    </row>
    <row r="14" spans="1:6" x14ac:dyDescent="0.3">
      <c r="A14" s="31"/>
      <c r="B14" s="31"/>
      <c r="C14" s="32"/>
      <c r="D14" s="32" t="s">
        <v>211</v>
      </c>
      <c r="E14" s="33">
        <f>MIN($E$5:$E$12)</f>
        <v>15.5</v>
      </c>
      <c r="F14" s="27">
        <f>MIN($E$5:$E$12)</f>
        <v>15.5</v>
      </c>
    </row>
    <row r="15" spans="1:6" x14ac:dyDescent="0.3">
      <c r="A15" s="31"/>
      <c r="B15" s="31"/>
      <c r="C15" s="32"/>
      <c r="D15" s="32" t="s">
        <v>212</v>
      </c>
      <c r="E15" s="33">
        <f>MAX($E$5:$E$12)</f>
        <v>20.2</v>
      </c>
      <c r="F15" s="27">
        <f>MAX($E$5:$E$12)</f>
        <v>20.2</v>
      </c>
    </row>
    <row r="16" spans="1:6" x14ac:dyDescent="0.3">
      <c r="A16" s="34" t="s">
        <v>213</v>
      </c>
      <c r="B16" s="34"/>
      <c r="C16" s="35">
        <v>203062512</v>
      </c>
      <c r="D16" s="35">
        <v>3274552</v>
      </c>
      <c r="E16" s="36">
        <v>16.125832226482061</v>
      </c>
    </row>
    <row r="17" spans="1:5" x14ac:dyDescent="0.3">
      <c r="A17" s="34"/>
      <c r="B17" s="34"/>
      <c r="C17" s="35"/>
      <c r="D17" s="35" t="s">
        <v>211</v>
      </c>
      <c r="E17" s="36">
        <v>7.6</v>
      </c>
    </row>
    <row r="18" spans="1:5" x14ac:dyDescent="0.3">
      <c r="A18" s="37"/>
      <c r="B18" s="37"/>
      <c r="C18" s="38"/>
      <c r="D18" s="38" t="s">
        <v>212</v>
      </c>
      <c r="E18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120</v>
      </c>
      <c r="E5" s="26">
        <v>11.3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839</v>
      </c>
      <c r="E6" s="26">
        <v>14.9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158</v>
      </c>
      <c r="E7" s="26">
        <v>14.5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40</v>
      </c>
      <c r="E8" s="26">
        <v>13.6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152</v>
      </c>
      <c r="E9" s="26">
        <v>11.1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102</v>
      </c>
      <c r="E10" s="26">
        <v>21.8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134</v>
      </c>
      <c r="E11" s="26">
        <v>10.7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210</v>
      </c>
      <c r="E12" s="26">
        <v>18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112</v>
      </c>
      <c r="E13" s="26">
        <v>17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452</v>
      </c>
      <c r="E14" s="26">
        <v>12.5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346</v>
      </c>
      <c r="E15" s="26">
        <v>14.3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219</v>
      </c>
      <c r="E16" s="26">
        <v>16.5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116</v>
      </c>
      <c r="E17" s="26">
        <v>11.9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105</v>
      </c>
      <c r="E18" s="26">
        <v>11.9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414</v>
      </c>
      <c r="E19" s="26">
        <v>15.4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55</v>
      </c>
      <c r="E20" s="26">
        <v>13.8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72</v>
      </c>
      <c r="E21" s="26">
        <v>14.9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46</v>
      </c>
      <c r="E22" s="26">
        <v>20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140</v>
      </c>
      <c r="E23" s="26">
        <v>14.1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170</v>
      </c>
      <c r="E24" s="26">
        <v>13.9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96</v>
      </c>
      <c r="E25" s="26">
        <v>15.2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79</v>
      </c>
      <c r="E26" s="26">
        <v>24.1</v>
      </c>
    </row>
    <row r="27" spans="1:5" x14ac:dyDescent="0.3">
      <c r="A27" s="24" t="s">
        <v>5</v>
      </c>
      <c r="B27" s="24" t="s">
        <v>28</v>
      </c>
      <c r="C27" s="25">
        <v>61146</v>
      </c>
      <c r="D27" s="25">
        <v>1535</v>
      </c>
      <c r="E27" s="26">
        <v>25.1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188</v>
      </c>
      <c r="E28" s="26">
        <v>18.399999999999999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443</v>
      </c>
      <c r="E29" s="26">
        <v>14.9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331</v>
      </c>
      <c r="E30" s="26">
        <v>16.899999999999999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137</v>
      </c>
      <c r="E31" s="26">
        <v>17.2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153</v>
      </c>
      <c r="E32" s="26">
        <v>15.7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761</v>
      </c>
      <c r="E33" s="26">
        <v>9.6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147</v>
      </c>
      <c r="E34" s="26">
        <v>13.4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81</v>
      </c>
      <c r="E35" s="26">
        <v>15.9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67</v>
      </c>
      <c r="E36" s="26">
        <v>15.8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106</v>
      </c>
      <c r="E37" s="26">
        <v>13.2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813</v>
      </c>
      <c r="E38" s="26">
        <v>19.7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85</v>
      </c>
      <c r="E39" s="26">
        <v>12.1</v>
      </c>
    </row>
    <row r="40" spans="1:5" x14ac:dyDescent="0.3">
      <c r="A40" s="24" t="s">
        <v>5</v>
      </c>
      <c r="B40" s="24" t="s">
        <v>41</v>
      </c>
      <c r="C40" s="25">
        <v>252716</v>
      </c>
      <c r="D40" s="25">
        <v>2796</v>
      </c>
      <c r="E40" s="26">
        <v>11.1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101</v>
      </c>
      <c r="E41" s="26">
        <v>16.8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120</v>
      </c>
      <c r="E42" s="26">
        <v>22.5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114</v>
      </c>
      <c r="E43" s="26">
        <v>10.8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419</v>
      </c>
      <c r="E44" s="26">
        <v>6.8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98</v>
      </c>
      <c r="E45" s="26">
        <v>16.5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80</v>
      </c>
      <c r="E46" s="26">
        <v>27.3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131</v>
      </c>
      <c r="E47" s="26">
        <v>12.9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41</v>
      </c>
      <c r="E48" s="26">
        <v>15.3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105</v>
      </c>
      <c r="E49" s="26">
        <v>25.4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69</v>
      </c>
      <c r="E50" s="26">
        <v>32.700000000000003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325</v>
      </c>
      <c r="E51" s="26">
        <v>12.1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141</v>
      </c>
      <c r="E52" s="26">
        <v>11.8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112</v>
      </c>
      <c r="E53" s="26">
        <v>11.3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737</v>
      </c>
      <c r="E54" s="26">
        <v>48.2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142</v>
      </c>
      <c r="E55" s="26">
        <v>12.2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128</v>
      </c>
      <c r="E56" s="26">
        <v>9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56</v>
      </c>
      <c r="E57" s="26">
        <v>27.4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129</v>
      </c>
      <c r="E58" s="26">
        <v>17.600000000000001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72</v>
      </c>
      <c r="E59" s="26">
        <v>13.4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151</v>
      </c>
      <c r="E60" s="26">
        <v>19.2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134</v>
      </c>
      <c r="E61" s="26">
        <v>20.399999999999999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132</v>
      </c>
      <c r="E62" s="26">
        <v>27.7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136</v>
      </c>
      <c r="E63" s="26">
        <v>15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94</v>
      </c>
      <c r="E64" s="26">
        <v>18.399999999999999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85</v>
      </c>
      <c r="E65" s="26">
        <v>35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169</v>
      </c>
      <c r="E66" s="26">
        <v>12.1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124</v>
      </c>
      <c r="E67" s="26">
        <v>10.6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518</v>
      </c>
      <c r="E68" s="26">
        <v>15.6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45</v>
      </c>
      <c r="E69" s="26">
        <v>21.6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84</v>
      </c>
      <c r="E70" s="26">
        <v>14.4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262</v>
      </c>
      <c r="E71" s="26">
        <v>14.7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72</v>
      </c>
      <c r="E72" s="26">
        <v>19.100000000000001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105</v>
      </c>
      <c r="E73" s="26">
        <v>15.8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81</v>
      </c>
      <c r="E74" s="26">
        <v>11.1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58</v>
      </c>
      <c r="E75" s="26">
        <v>22.7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208</v>
      </c>
      <c r="E76" s="26">
        <v>13.4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103</v>
      </c>
      <c r="E77" s="26">
        <v>12.4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146</v>
      </c>
      <c r="E78" s="26">
        <v>14.8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109</v>
      </c>
      <c r="E79" s="26">
        <v>22.7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111</v>
      </c>
      <c r="E80" s="26">
        <v>31.9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113</v>
      </c>
      <c r="E81" s="26">
        <v>12.5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925</v>
      </c>
      <c r="E82" s="26">
        <v>11.3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404</v>
      </c>
      <c r="E83" s="26">
        <v>14.8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74</v>
      </c>
      <c r="E84" s="26">
        <v>18.899999999999999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73</v>
      </c>
      <c r="E85" s="26">
        <v>9.3000000000000007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107</v>
      </c>
      <c r="E86" s="26">
        <v>13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176</v>
      </c>
      <c r="E87" s="26">
        <v>17.2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84</v>
      </c>
      <c r="E88" s="26">
        <v>19.7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167</v>
      </c>
      <c r="E89" s="26">
        <v>14.6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312</v>
      </c>
      <c r="E90" s="26">
        <v>13.6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72</v>
      </c>
      <c r="E91" s="26">
        <v>31.8</v>
      </c>
    </row>
    <row r="92" spans="1:5" x14ac:dyDescent="0.3">
      <c r="A92" s="24" t="s">
        <v>5</v>
      </c>
      <c r="B92" s="24" t="s">
        <v>93</v>
      </c>
      <c r="C92" s="25">
        <v>264577</v>
      </c>
      <c r="D92" s="25">
        <v>3693</v>
      </c>
      <c r="E92" s="26">
        <v>14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11661</v>
      </c>
      <c r="E93" s="26">
        <v>15.5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260</v>
      </c>
      <c r="E94" s="26">
        <v>8.1999999999999993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496</v>
      </c>
      <c r="E95" s="26">
        <v>14.5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116</v>
      </c>
      <c r="E96" s="26">
        <v>29.8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104</v>
      </c>
      <c r="E97" s="26">
        <v>21.1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94</v>
      </c>
      <c r="E98" s="26">
        <v>23.8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74</v>
      </c>
      <c r="E99" s="26">
        <v>20.7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93</v>
      </c>
      <c r="E100" s="26">
        <v>19.399999999999999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318</v>
      </c>
      <c r="E101" s="26">
        <v>14.8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231</v>
      </c>
      <c r="E102" s="26">
        <v>22.4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186</v>
      </c>
      <c r="E103" s="26">
        <v>17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52</v>
      </c>
      <c r="E104" s="26">
        <v>16.8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183</v>
      </c>
      <c r="E105" s="26">
        <v>16.600000000000001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101</v>
      </c>
      <c r="E106" s="26">
        <v>20.8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915</v>
      </c>
      <c r="E107" s="26">
        <v>30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104</v>
      </c>
      <c r="E108" s="26">
        <v>28.6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58</v>
      </c>
      <c r="E109" s="26">
        <v>23.8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113</v>
      </c>
      <c r="E110" s="26">
        <v>18.100000000000001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235</v>
      </c>
      <c r="E111" s="26">
        <v>17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255</v>
      </c>
      <c r="E112" s="26">
        <v>20.8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68</v>
      </c>
      <c r="E113" s="26">
        <v>22.9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184</v>
      </c>
      <c r="E114" s="26">
        <v>14.9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83</v>
      </c>
      <c r="E115" s="26">
        <v>10.9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124</v>
      </c>
      <c r="E116" s="26">
        <v>23.8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118</v>
      </c>
      <c r="E117" s="26">
        <v>11.7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106</v>
      </c>
      <c r="E118" s="26">
        <v>11.3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57</v>
      </c>
      <c r="E119" s="26">
        <v>10.6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58</v>
      </c>
      <c r="E120" s="26">
        <v>19.899999999999999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62</v>
      </c>
      <c r="E121" s="26">
        <v>23.1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61</v>
      </c>
      <c r="E122" s="26">
        <v>14.9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97</v>
      </c>
      <c r="E123" s="26">
        <v>13.1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57</v>
      </c>
      <c r="E124" s="26">
        <v>13.3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132</v>
      </c>
      <c r="E125" s="26">
        <v>24.5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78</v>
      </c>
      <c r="E126" s="26">
        <v>24.5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491</v>
      </c>
      <c r="E127" s="26">
        <v>13.1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133</v>
      </c>
      <c r="E128" s="26">
        <v>10.7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74</v>
      </c>
      <c r="E129" s="26">
        <v>27.4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569</v>
      </c>
      <c r="E130" s="26">
        <v>25.7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76</v>
      </c>
      <c r="E131" s="26">
        <v>23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94</v>
      </c>
      <c r="E132" s="26">
        <v>24.9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58</v>
      </c>
      <c r="E133" s="26">
        <v>16.600000000000001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48</v>
      </c>
      <c r="E134" s="26">
        <v>11.6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776</v>
      </c>
      <c r="E135" s="26">
        <v>6.7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106</v>
      </c>
      <c r="E136" s="26">
        <v>17.8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807</v>
      </c>
      <c r="E137" s="26">
        <v>17.100000000000001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162</v>
      </c>
      <c r="E138" s="26">
        <v>14.6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88</v>
      </c>
      <c r="E139" s="26">
        <v>19.2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246</v>
      </c>
      <c r="E140" s="26">
        <v>10.5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164</v>
      </c>
      <c r="E141" s="26">
        <v>16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392</v>
      </c>
      <c r="E142" s="26">
        <v>23.4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59</v>
      </c>
      <c r="E143" s="26">
        <v>10.199999999999999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107</v>
      </c>
      <c r="E144" s="26">
        <v>13.8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164</v>
      </c>
      <c r="E145" s="26">
        <v>16.5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116</v>
      </c>
      <c r="E146" s="26">
        <v>18.399999999999999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88</v>
      </c>
      <c r="E147" s="26">
        <v>14.7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77</v>
      </c>
      <c r="E148" s="26">
        <v>18.8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104</v>
      </c>
      <c r="E149" s="26">
        <v>18.2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165</v>
      </c>
      <c r="E150" s="26">
        <v>12.6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79</v>
      </c>
      <c r="E151" s="26">
        <v>10.4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79</v>
      </c>
      <c r="E152" s="26">
        <v>12.3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60</v>
      </c>
      <c r="E153" s="26">
        <v>13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106</v>
      </c>
      <c r="E154" s="26">
        <v>19.2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96</v>
      </c>
      <c r="E155" s="26">
        <v>20.7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56</v>
      </c>
      <c r="E156" s="26">
        <v>23.8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168</v>
      </c>
      <c r="E157" s="26">
        <v>14.7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192</v>
      </c>
      <c r="E158" s="26">
        <v>14.4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90</v>
      </c>
      <c r="E159" s="26">
        <v>8.6999999999999993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103</v>
      </c>
      <c r="E160" s="26">
        <v>17.600000000000001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225</v>
      </c>
      <c r="E161" s="26">
        <v>13.3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46</v>
      </c>
      <c r="E162" s="26">
        <v>19.5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396</v>
      </c>
      <c r="E163" s="26">
        <v>12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99</v>
      </c>
      <c r="E164" s="26">
        <v>29.3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117</v>
      </c>
      <c r="E165" s="26">
        <v>11.6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201</v>
      </c>
      <c r="E166" s="26">
        <v>14.8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67</v>
      </c>
      <c r="E167" s="26">
        <v>12.8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56</v>
      </c>
      <c r="E168" s="26">
        <v>18.7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164</v>
      </c>
      <c r="E169" s="26">
        <v>15.4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48</v>
      </c>
      <c r="E170" s="26">
        <v>26.3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60</v>
      </c>
      <c r="E171" s="26">
        <v>18.8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48673</v>
      </c>
      <c r="E172" s="30">
        <f>D172/(C172/1000)</f>
        <v>14.738648125033688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6.7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48.2</v>
      </c>
    </row>
    <row r="175" spans="1:5" x14ac:dyDescent="0.3">
      <c r="A175" s="34" t="s">
        <v>213</v>
      </c>
      <c r="B175" s="34"/>
      <c r="C175" s="35">
        <v>203041552</v>
      </c>
      <c r="D175" s="35">
        <v>2259412</v>
      </c>
      <c r="E175" s="36">
        <v>11.127830622571286</v>
      </c>
    </row>
    <row r="176" spans="1:5" x14ac:dyDescent="0.3">
      <c r="A176" s="34"/>
      <c r="B176" s="34"/>
      <c r="C176" s="35"/>
      <c r="D176" s="35" t="s">
        <v>211</v>
      </c>
      <c r="E176" s="36">
        <v>0.6</v>
      </c>
    </row>
    <row r="177" spans="1:5" x14ac:dyDescent="0.3">
      <c r="A177" s="37"/>
      <c r="B177" s="37"/>
      <c r="C177" s="38"/>
      <c r="D177" s="38" t="s">
        <v>212</v>
      </c>
      <c r="E177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28</v>
      </c>
      <c r="C5" s="25">
        <v>61146</v>
      </c>
      <c r="D5" s="26">
        <v>8</v>
      </c>
      <c r="E5" s="26">
        <v>0.1</v>
      </c>
    </row>
    <row r="6" spans="1:5" x14ac:dyDescent="0.3">
      <c r="A6" s="24" t="s">
        <v>5</v>
      </c>
      <c r="B6" s="24" t="s">
        <v>39</v>
      </c>
      <c r="C6" s="25">
        <v>41318</v>
      </c>
      <c r="D6" s="26">
        <v>12</v>
      </c>
      <c r="E6" s="26">
        <v>0.3</v>
      </c>
    </row>
    <row r="7" spans="1:5" x14ac:dyDescent="0.3">
      <c r="A7" s="24" t="s">
        <v>5</v>
      </c>
      <c r="B7" s="24" t="s">
        <v>93</v>
      </c>
      <c r="C7" s="25">
        <v>264577</v>
      </c>
      <c r="D7" s="26">
        <v>26</v>
      </c>
      <c r="E7" s="26">
        <v>0.1</v>
      </c>
    </row>
    <row r="8" spans="1:5" x14ac:dyDescent="0.3">
      <c r="A8" s="24" t="s">
        <v>5</v>
      </c>
      <c r="B8" s="24" t="s">
        <v>94</v>
      </c>
      <c r="C8" s="25">
        <v>751300</v>
      </c>
      <c r="D8" s="25">
        <v>2644</v>
      </c>
      <c r="E8" s="26">
        <v>3.5</v>
      </c>
    </row>
    <row r="9" spans="1:5" x14ac:dyDescent="0.3">
      <c r="A9" s="24" t="s">
        <v>5</v>
      </c>
      <c r="B9" s="24" t="s">
        <v>128</v>
      </c>
      <c r="C9" s="25">
        <v>37313</v>
      </c>
      <c r="D9" s="26">
        <v>652</v>
      </c>
      <c r="E9" s="26">
        <v>17.5</v>
      </c>
    </row>
    <row r="10" spans="1:5" x14ac:dyDescent="0.3">
      <c r="A10" s="28" t="str">
        <f>CONCATENATE("Total (",RIGHT(Índice!$A$4,2),")")</f>
        <v>Total (RN)</v>
      </c>
      <c r="B10" s="28"/>
      <c r="C10" s="29">
        <f>SUM(C5:C9)</f>
        <v>1155654</v>
      </c>
      <c r="D10" s="29">
        <f>SUM(D5:D9)</f>
        <v>3342</v>
      </c>
      <c r="E10" s="30">
        <f>D10/(C10/1000)</f>
        <v>2.8918690196200592</v>
      </c>
    </row>
    <row r="11" spans="1:5" x14ac:dyDescent="0.3">
      <c r="A11" s="31"/>
      <c r="B11" s="31"/>
      <c r="C11" s="32"/>
      <c r="D11" s="32" t="s">
        <v>211</v>
      </c>
      <c r="E11" s="33">
        <f>MIN($E$5:$E$9)</f>
        <v>0.1</v>
      </c>
    </row>
    <row r="12" spans="1:5" x14ac:dyDescent="0.3">
      <c r="A12" s="31"/>
      <c r="B12" s="31"/>
      <c r="C12" s="32"/>
      <c r="D12" s="32" t="s">
        <v>212</v>
      </c>
      <c r="E12" s="33">
        <f>MAX($E$5:$E$9)</f>
        <v>17.5</v>
      </c>
    </row>
    <row r="13" spans="1:5" x14ac:dyDescent="0.3">
      <c r="A13" s="34" t="s">
        <v>213</v>
      </c>
      <c r="B13" s="34"/>
      <c r="C13" s="35">
        <v>99659323</v>
      </c>
      <c r="D13" s="35">
        <v>227888</v>
      </c>
      <c r="E13" s="36">
        <v>2.2866701592985934</v>
      </c>
    </row>
    <row r="14" spans="1:5" x14ac:dyDescent="0.3">
      <c r="A14" s="34"/>
      <c r="B14" s="34"/>
      <c r="C14" s="35"/>
      <c r="D14" s="35" t="s">
        <v>211</v>
      </c>
      <c r="E14" s="36">
        <v>0</v>
      </c>
    </row>
    <row r="15" spans="1:5" x14ac:dyDescent="0.3">
      <c r="A15" s="37"/>
      <c r="B15" s="37"/>
      <c r="C15" s="38"/>
      <c r="D15" s="38" t="s">
        <v>212</v>
      </c>
      <c r="E15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11</v>
      </c>
      <c r="E5" s="26">
        <v>1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17</v>
      </c>
      <c r="E6" s="26">
        <v>0.3</v>
      </c>
    </row>
    <row r="7" spans="1:5" x14ac:dyDescent="0.3">
      <c r="A7" s="24" t="s">
        <v>5</v>
      </c>
      <c r="B7" s="24" t="s">
        <v>10</v>
      </c>
      <c r="C7" s="25">
        <v>13640</v>
      </c>
      <c r="D7" s="26">
        <v>124</v>
      </c>
      <c r="E7" s="26">
        <v>9.1</v>
      </c>
    </row>
    <row r="8" spans="1:5" x14ac:dyDescent="0.3">
      <c r="A8" s="24" t="s">
        <v>5</v>
      </c>
      <c r="B8" s="24" t="s">
        <v>28</v>
      </c>
      <c r="C8" s="25">
        <v>61146</v>
      </c>
      <c r="D8" s="26">
        <v>37</v>
      </c>
      <c r="E8" s="26">
        <v>0.6</v>
      </c>
    </row>
    <row r="9" spans="1:5" x14ac:dyDescent="0.3">
      <c r="A9" s="24" t="s">
        <v>5</v>
      </c>
      <c r="B9" s="24" t="s">
        <v>59</v>
      </c>
      <c r="C9" s="25">
        <v>7292</v>
      </c>
      <c r="D9" s="26">
        <v>0</v>
      </c>
      <c r="E9" s="26">
        <v>0</v>
      </c>
    </row>
    <row r="10" spans="1:5" x14ac:dyDescent="0.3">
      <c r="A10" s="24" t="s">
        <v>5</v>
      </c>
      <c r="B10" s="24" t="s">
        <v>68</v>
      </c>
      <c r="C10" s="25">
        <v>11655</v>
      </c>
      <c r="D10" s="26">
        <v>43</v>
      </c>
      <c r="E10" s="26">
        <v>3.7</v>
      </c>
    </row>
    <row r="11" spans="1:5" x14ac:dyDescent="0.3">
      <c r="A11" s="24" t="s">
        <v>5</v>
      </c>
      <c r="B11" s="24" t="s">
        <v>79</v>
      </c>
      <c r="C11" s="25">
        <v>9866</v>
      </c>
      <c r="D11" s="26">
        <v>54</v>
      </c>
      <c r="E11" s="26">
        <v>5.5</v>
      </c>
    </row>
    <row r="12" spans="1:5" x14ac:dyDescent="0.3">
      <c r="A12" s="24" t="s">
        <v>5</v>
      </c>
      <c r="B12" s="24" t="s">
        <v>83</v>
      </c>
      <c r="C12" s="25">
        <v>82212</v>
      </c>
      <c r="D12" s="26">
        <v>77</v>
      </c>
      <c r="E12" s="26">
        <v>0.9</v>
      </c>
    </row>
    <row r="13" spans="1:5" x14ac:dyDescent="0.3">
      <c r="A13" s="24" t="s">
        <v>5</v>
      </c>
      <c r="B13" s="24" t="s">
        <v>93</v>
      </c>
      <c r="C13" s="25">
        <v>264577</v>
      </c>
      <c r="D13" s="26">
        <v>599</v>
      </c>
      <c r="E13" s="26">
        <v>2.2999999999999998</v>
      </c>
    </row>
    <row r="14" spans="1:5" x14ac:dyDescent="0.3">
      <c r="A14" s="24" t="s">
        <v>5</v>
      </c>
      <c r="B14" s="24" t="s">
        <v>94</v>
      </c>
      <c r="C14" s="25">
        <v>751300</v>
      </c>
      <c r="D14" s="25">
        <v>1623</v>
      </c>
      <c r="E14" s="26">
        <v>2.2000000000000002</v>
      </c>
    </row>
    <row r="15" spans="1:5" x14ac:dyDescent="0.3">
      <c r="A15" s="24" t="s">
        <v>5</v>
      </c>
      <c r="B15" s="24" t="s">
        <v>102</v>
      </c>
      <c r="C15" s="25">
        <v>21499</v>
      </c>
      <c r="D15" s="26">
        <v>13</v>
      </c>
      <c r="E15" s="26">
        <v>0.6</v>
      </c>
    </row>
    <row r="16" spans="1:5" x14ac:dyDescent="0.3">
      <c r="A16" s="24" t="s">
        <v>5</v>
      </c>
      <c r="B16" s="24" t="s">
        <v>108</v>
      </c>
      <c r="C16" s="25">
        <v>30479</v>
      </c>
      <c r="D16" s="26">
        <v>101</v>
      </c>
      <c r="E16" s="26">
        <v>3.3</v>
      </c>
    </row>
    <row r="17" spans="1:5" x14ac:dyDescent="0.3">
      <c r="A17" s="24" t="s">
        <v>5</v>
      </c>
      <c r="B17" s="24" t="s">
        <v>116</v>
      </c>
      <c r="C17" s="25">
        <v>7601</v>
      </c>
      <c r="D17" s="26">
        <v>19</v>
      </c>
      <c r="E17" s="26">
        <v>2.5</v>
      </c>
    </row>
    <row r="18" spans="1:5" x14ac:dyDescent="0.3">
      <c r="A18" s="24" t="s">
        <v>5</v>
      </c>
      <c r="B18" s="24" t="s">
        <v>136</v>
      </c>
      <c r="C18" s="25">
        <v>115838</v>
      </c>
      <c r="D18" s="26">
        <v>72</v>
      </c>
      <c r="E18" s="26">
        <v>0.6</v>
      </c>
    </row>
    <row r="19" spans="1:5" x14ac:dyDescent="0.3">
      <c r="A19" s="24" t="s">
        <v>5</v>
      </c>
      <c r="B19" s="24" t="s">
        <v>152</v>
      </c>
      <c r="C19" s="25">
        <v>7597</v>
      </c>
      <c r="D19" s="26">
        <v>16</v>
      </c>
      <c r="E19" s="26">
        <v>2.1</v>
      </c>
    </row>
    <row r="20" spans="1:5" x14ac:dyDescent="0.3">
      <c r="A20" s="24" t="s">
        <v>5</v>
      </c>
      <c r="B20" s="24" t="s">
        <v>160</v>
      </c>
      <c r="C20" s="25">
        <v>10262</v>
      </c>
      <c r="D20" s="26">
        <v>28</v>
      </c>
      <c r="E20" s="26">
        <v>2.7</v>
      </c>
    </row>
    <row r="21" spans="1:5" x14ac:dyDescent="0.3">
      <c r="A21" s="24" t="s">
        <v>5</v>
      </c>
      <c r="B21" s="24" t="s">
        <v>164</v>
      </c>
      <c r="C21" s="25">
        <v>33035</v>
      </c>
      <c r="D21" s="26">
        <v>3</v>
      </c>
      <c r="E21" s="26">
        <v>0.1</v>
      </c>
    </row>
    <row r="22" spans="1:5" x14ac:dyDescent="0.3">
      <c r="A22" s="28" t="str">
        <f>CONCATENATE("Total (",RIGHT(Índice!$A$4,2),")")</f>
        <v>Total (RN)</v>
      </c>
      <c r="B22" s="28"/>
      <c r="C22" s="29">
        <f>SUM(C5:C21)</f>
        <v>1495098</v>
      </c>
      <c r="D22" s="29">
        <f>SUM(D5:D21)</f>
        <v>2837</v>
      </c>
      <c r="E22" s="30">
        <f>D22/(C22/1000)</f>
        <v>1.8975344760009043</v>
      </c>
    </row>
    <row r="23" spans="1:5" x14ac:dyDescent="0.3">
      <c r="A23" s="31"/>
      <c r="B23" s="31"/>
      <c r="C23" s="32"/>
      <c r="D23" s="32" t="s">
        <v>211</v>
      </c>
      <c r="E23" s="33">
        <f>MIN($E$5:$E$21)</f>
        <v>0</v>
      </c>
    </row>
    <row r="24" spans="1:5" x14ac:dyDescent="0.3">
      <c r="A24" s="31"/>
      <c r="B24" s="31"/>
      <c r="C24" s="32"/>
      <c r="D24" s="32" t="s">
        <v>212</v>
      </c>
      <c r="E24" s="33">
        <f>MAX($E$5:$E$21)</f>
        <v>9.1</v>
      </c>
    </row>
    <row r="25" spans="1:5" x14ac:dyDescent="0.3">
      <c r="A25" s="34" t="s">
        <v>213</v>
      </c>
      <c r="B25" s="34"/>
      <c r="C25" s="35">
        <v>149920888</v>
      </c>
      <c r="D25" s="35">
        <v>615525</v>
      </c>
      <c r="E25" s="36">
        <v>4.1056653826650225</v>
      </c>
    </row>
    <row r="26" spans="1:5" x14ac:dyDescent="0.3">
      <c r="A26" s="34"/>
      <c r="B26" s="34"/>
      <c r="C26" s="35"/>
      <c r="D26" s="35" t="s">
        <v>211</v>
      </c>
      <c r="E26" s="36">
        <v>0</v>
      </c>
    </row>
    <row r="27" spans="1:5" x14ac:dyDescent="0.3">
      <c r="A27" s="37"/>
      <c r="B27" s="37"/>
      <c r="C27" s="38"/>
      <c r="D27" s="38" t="s">
        <v>212</v>
      </c>
      <c r="E27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6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56502</v>
      </c>
      <c r="D5" s="26">
        <v>100</v>
      </c>
      <c r="E5" s="26">
        <v>1.8</v>
      </c>
    </row>
    <row r="6" spans="1:5" x14ac:dyDescent="0.3">
      <c r="A6" s="24" t="s">
        <v>5</v>
      </c>
      <c r="B6" s="24" t="s">
        <v>8</v>
      </c>
      <c r="C6" s="25">
        <v>10839</v>
      </c>
      <c r="D6" s="26">
        <v>3</v>
      </c>
      <c r="E6" s="26">
        <v>0.2</v>
      </c>
    </row>
    <row r="7" spans="1:5" x14ac:dyDescent="0.3">
      <c r="A7" s="24" t="s">
        <v>5</v>
      </c>
      <c r="B7" s="24" t="s">
        <v>10</v>
      </c>
      <c r="C7" s="25">
        <v>13640</v>
      </c>
      <c r="D7" s="26">
        <v>22</v>
      </c>
      <c r="E7" s="26">
        <v>1.6</v>
      </c>
    </row>
    <row r="8" spans="1:5" x14ac:dyDescent="0.3">
      <c r="A8" s="24" t="s">
        <v>5</v>
      </c>
      <c r="B8" s="24" t="s">
        <v>12</v>
      </c>
      <c r="C8" s="25">
        <v>12484</v>
      </c>
      <c r="D8" s="26">
        <v>0</v>
      </c>
      <c r="E8" s="26">
        <v>0</v>
      </c>
    </row>
    <row r="9" spans="1:5" x14ac:dyDescent="0.3">
      <c r="A9" s="24" t="s">
        <v>5</v>
      </c>
      <c r="B9" s="24" t="s">
        <v>13</v>
      </c>
      <c r="C9" s="25">
        <v>11632</v>
      </c>
      <c r="D9" s="26">
        <v>4</v>
      </c>
      <c r="E9" s="26">
        <v>0.4</v>
      </c>
    </row>
    <row r="10" spans="1:5" x14ac:dyDescent="0.3">
      <c r="A10" s="24" t="s">
        <v>5</v>
      </c>
      <c r="B10" s="24" t="s">
        <v>15</v>
      </c>
      <c r="C10" s="25">
        <v>36094</v>
      </c>
      <c r="D10" s="26">
        <v>16</v>
      </c>
      <c r="E10" s="26">
        <v>0.4</v>
      </c>
    </row>
    <row r="11" spans="1:5" x14ac:dyDescent="0.3">
      <c r="A11" s="24" t="s">
        <v>5</v>
      </c>
      <c r="B11" s="24" t="s">
        <v>16</v>
      </c>
      <c r="C11" s="25">
        <v>24093</v>
      </c>
      <c r="D11" s="26">
        <v>5</v>
      </c>
      <c r="E11" s="26">
        <v>0.2</v>
      </c>
    </row>
    <row r="12" spans="1:5" x14ac:dyDescent="0.3">
      <c r="A12" s="24" t="s">
        <v>5</v>
      </c>
      <c r="B12" s="24" t="s">
        <v>18</v>
      </c>
      <c r="C12" s="25">
        <v>9743</v>
      </c>
      <c r="D12" s="26">
        <v>2</v>
      </c>
      <c r="E12" s="26">
        <v>0.2</v>
      </c>
    </row>
    <row r="13" spans="1:5" x14ac:dyDescent="0.3">
      <c r="A13" s="24" t="s">
        <v>5</v>
      </c>
      <c r="B13" s="24" t="s">
        <v>28</v>
      </c>
      <c r="C13" s="25">
        <v>61146</v>
      </c>
      <c r="D13" s="26">
        <v>97</v>
      </c>
      <c r="E13" s="26">
        <v>1.6</v>
      </c>
    </row>
    <row r="14" spans="1:5" x14ac:dyDescent="0.3">
      <c r="A14" s="24" t="s">
        <v>5</v>
      </c>
      <c r="B14" s="24" t="s">
        <v>30</v>
      </c>
      <c r="C14" s="25">
        <v>29668</v>
      </c>
      <c r="D14" s="26">
        <v>2</v>
      </c>
      <c r="E14" s="26">
        <v>0.1</v>
      </c>
    </row>
    <row r="15" spans="1:5" x14ac:dyDescent="0.3">
      <c r="A15" s="24" t="s">
        <v>5</v>
      </c>
      <c r="B15" s="24" t="s">
        <v>31</v>
      </c>
      <c r="C15" s="25">
        <v>19577</v>
      </c>
      <c r="D15" s="26">
        <v>6</v>
      </c>
      <c r="E15" s="26">
        <v>0.3</v>
      </c>
    </row>
    <row r="16" spans="1:5" x14ac:dyDescent="0.3">
      <c r="A16" s="24" t="s">
        <v>5</v>
      </c>
      <c r="B16" s="24" t="s">
        <v>34</v>
      </c>
      <c r="C16" s="25">
        <v>79115</v>
      </c>
      <c r="D16" s="26">
        <v>12</v>
      </c>
      <c r="E16" s="26">
        <v>0.2</v>
      </c>
    </row>
    <row r="17" spans="1:5" x14ac:dyDescent="0.3">
      <c r="A17" s="24" t="s">
        <v>5</v>
      </c>
      <c r="B17" s="24" t="s">
        <v>39</v>
      </c>
      <c r="C17" s="25">
        <v>41318</v>
      </c>
      <c r="D17" s="26">
        <v>76</v>
      </c>
      <c r="E17" s="26">
        <v>1.8</v>
      </c>
    </row>
    <row r="18" spans="1:5" x14ac:dyDescent="0.3">
      <c r="A18" s="24" t="s">
        <v>5</v>
      </c>
      <c r="B18" s="24" t="s">
        <v>40</v>
      </c>
      <c r="C18" s="25">
        <v>7044</v>
      </c>
      <c r="D18" s="26">
        <v>1</v>
      </c>
      <c r="E18" s="26">
        <v>0.1</v>
      </c>
    </row>
    <row r="19" spans="1:5" x14ac:dyDescent="0.3">
      <c r="A19" s="24" t="s">
        <v>5</v>
      </c>
      <c r="B19" s="24" t="s">
        <v>41</v>
      </c>
      <c r="C19" s="25">
        <v>252716</v>
      </c>
      <c r="D19" s="26">
        <v>55</v>
      </c>
      <c r="E19" s="26">
        <v>0.2</v>
      </c>
    </row>
    <row r="20" spans="1:5" x14ac:dyDescent="0.3">
      <c r="A20" s="24" t="s">
        <v>5</v>
      </c>
      <c r="B20" s="24" t="s">
        <v>44</v>
      </c>
      <c r="C20" s="25">
        <v>10611</v>
      </c>
      <c r="D20" s="26">
        <v>194</v>
      </c>
      <c r="E20" s="26">
        <v>18.3</v>
      </c>
    </row>
    <row r="21" spans="1:5" x14ac:dyDescent="0.3">
      <c r="A21" s="24" t="s">
        <v>5</v>
      </c>
      <c r="B21" s="24" t="s">
        <v>45</v>
      </c>
      <c r="C21" s="25">
        <v>61571</v>
      </c>
      <c r="D21" s="26">
        <v>3</v>
      </c>
      <c r="E21" s="26">
        <v>0</v>
      </c>
    </row>
    <row r="22" spans="1:5" x14ac:dyDescent="0.3">
      <c r="A22" s="24" t="s">
        <v>5</v>
      </c>
      <c r="B22" s="24" t="s">
        <v>52</v>
      </c>
      <c r="C22" s="25">
        <v>26741</v>
      </c>
      <c r="D22" s="26">
        <v>15</v>
      </c>
      <c r="E22" s="26">
        <v>0.6</v>
      </c>
    </row>
    <row r="23" spans="1:5" x14ac:dyDescent="0.3">
      <c r="A23" s="24" t="s">
        <v>5</v>
      </c>
      <c r="B23" s="24" t="s">
        <v>55</v>
      </c>
      <c r="C23" s="25">
        <v>15295</v>
      </c>
      <c r="D23" s="26">
        <v>1</v>
      </c>
      <c r="E23" s="26">
        <v>0.1</v>
      </c>
    </row>
    <row r="24" spans="1:5" x14ac:dyDescent="0.3">
      <c r="A24" s="24" t="s">
        <v>5</v>
      </c>
      <c r="B24" s="24" t="s">
        <v>60</v>
      </c>
      <c r="C24" s="25">
        <v>5320</v>
      </c>
      <c r="D24" s="26">
        <v>2</v>
      </c>
      <c r="E24" s="26">
        <v>0.3</v>
      </c>
    </row>
    <row r="25" spans="1:5" x14ac:dyDescent="0.3">
      <c r="A25" s="24" t="s">
        <v>5</v>
      </c>
      <c r="B25" s="24" t="s">
        <v>63</v>
      </c>
      <c r="C25" s="25">
        <v>4746</v>
      </c>
      <c r="D25" s="26">
        <v>1</v>
      </c>
      <c r="E25" s="26">
        <v>0.2</v>
      </c>
    </row>
    <row r="26" spans="1:5" x14ac:dyDescent="0.3">
      <c r="A26" s="24" t="s">
        <v>5</v>
      </c>
      <c r="B26" s="24" t="s">
        <v>68</v>
      </c>
      <c r="C26" s="25">
        <v>11655</v>
      </c>
      <c r="D26" s="26">
        <v>0</v>
      </c>
      <c r="E26" s="26">
        <v>0</v>
      </c>
    </row>
    <row r="27" spans="1:5" x14ac:dyDescent="0.3">
      <c r="A27" s="24" t="s">
        <v>5</v>
      </c>
      <c r="B27" s="24" t="s">
        <v>69</v>
      </c>
      <c r="C27" s="25">
        <v>33290</v>
      </c>
      <c r="D27" s="26">
        <v>26</v>
      </c>
      <c r="E27" s="26">
        <v>0.8</v>
      </c>
    </row>
    <row r="28" spans="1:5" x14ac:dyDescent="0.3">
      <c r="A28" s="24" t="s">
        <v>5</v>
      </c>
      <c r="B28" s="24" t="s">
        <v>71</v>
      </c>
      <c r="C28" s="25">
        <v>5803</v>
      </c>
      <c r="D28" s="26">
        <v>2</v>
      </c>
      <c r="E28" s="26">
        <v>0.3</v>
      </c>
    </row>
    <row r="29" spans="1:5" x14ac:dyDescent="0.3">
      <c r="A29" s="24" t="s">
        <v>5</v>
      </c>
      <c r="B29" s="24" t="s">
        <v>72</v>
      </c>
      <c r="C29" s="25">
        <v>17793</v>
      </c>
      <c r="D29" s="26">
        <v>4</v>
      </c>
      <c r="E29" s="26">
        <v>0.2</v>
      </c>
    </row>
    <row r="30" spans="1:5" x14ac:dyDescent="0.3">
      <c r="A30" s="24" t="s">
        <v>5</v>
      </c>
      <c r="B30" s="24" t="s">
        <v>81</v>
      </c>
      <c r="C30" s="25">
        <v>3490</v>
      </c>
      <c r="D30" s="26">
        <v>1</v>
      </c>
      <c r="E30" s="26">
        <v>0.2</v>
      </c>
    </row>
    <row r="31" spans="1:5" x14ac:dyDescent="0.3">
      <c r="A31" s="24" t="s">
        <v>5</v>
      </c>
      <c r="B31" s="24" t="s">
        <v>83</v>
      </c>
      <c r="C31" s="25">
        <v>82212</v>
      </c>
      <c r="D31" s="26">
        <v>12</v>
      </c>
      <c r="E31" s="26">
        <v>0.1</v>
      </c>
    </row>
    <row r="32" spans="1:5" x14ac:dyDescent="0.3">
      <c r="A32" s="24" t="s">
        <v>5</v>
      </c>
      <c r="B32" s="24" t="s">
        <v>88</v>
      </c>
      <c r="C32" s="25">
        <v>10255</v>
      </c>
      <c r="D32" s="26">
        <v>1</v>
      </c>
      <c r="E32" s="26">
        <v>0</v>
      </c>
    </row>
    <row r="33" spans="1:5" x14ac:dyDescent="0.3">
      <c r="A33" s="24" t="s">
        <v>5</v>
      </c>
      <c r="B33" s="24" t="s">
        <v>90</v>
      </c>
      <c r="C33" s="25">
        <v>11444</v>
      </c>
      <c r="D33" s="26">
        <v>2</v>
      </c>
      <c r="E33" s="26">
        <v>0.2</v>
      </c>
    </row>
    <row r="34" spans="1:5" x14ac:dyDescent="0.3">
      <c r="A34" s="24" t="s">
        <v>5</v>
      </c>
      <c r="B34" s="24" t="s">
        <v>91</v>
      </c>
      <c r="C34" s="25">
        <v>23031</v>
      </c>
      <c r="D34" s="26">
        <v>2</v>
      </c>
      <c r="E34" s="26">
        <v>0.1</v>
      </c>
    </row>
    <row r="35" spans="1:5" x14ac:dyDescent="0.3">
      <c r="A35" s="24" t="s">
        <v>5</v>
      </c>
      <c r="B35" s="24" t="s">
        <v>93</v>
      </c>
      <c r="C35" s="25">
        <v>264577</v>
      </c>
      <c r="D35" s="26">
        <v>277</v>
      </c>
      <c r="E35" s="26">
        <v>1</v>
      </c>
    </row>
    <row r="36" spans="1:5" x14ac:dyDescent="0.3">
      <c r="A36" s="24" t="s">
        <v>5</v>
      </c>
      <c r="B36" s="24" t="s">
        <v>94</v>
      </c>
      <c r="C36" s="25">
        <v>751300</v>
      </c>
      <c r="D36" s="25">
        <v>1572</v>
      </c>
      <c r="E36" s="26">
        <v>2.1</v>
      </c>
    </row>
    <row r="37" spans="1:5" x14ac:dyDescent="0.3">
      <c r="A37" s="24" t="s">
        <v>5</v>
      </c>
      <c r="B37" s="24" t="s">
        <v>96</v>
      </c>
      <c r="C37" s="25">
        <v>34269</v>
      </c>
      <c r="D37" s="26">
        <v>2</v>
      </c>
      <c r="E37" s="26">
        <v>0.1</v>
      </c>
    </row>
    <row r="38" spans="1:5" x14ac:dyDescent="0.3">
      <c r="A38" s="24" t="s">
        <v>5</v>
      </c>
      <c r="B38" s="24" t="s">
        <v>101</v>
      </c>
      <c r="C38" s="25">
        <v>4801</v>
      </c>
      <c r="D38" s="26">
        <v>2</v>
      </c>
      <c r="E38" s="26">
        <v>0.3</v>
      </c>
    </row>
    <row r="39" spans="1:5" x14ac:dyDescent="0.3">
      <c r="A39" s="24" t="s">
        <v>5</v>
      </c>
      <c r="B39" s="24" t="s">
        <v>102</v>
      </c>
      <c r="C39" s="25">
        <v>21499</v>
      </c>
      <c r="D39" s="26">
        <v>5</v>
      </c>
      <c r="E39" s="26">
        <v>0.2</v>
      </c>
    </row>
    <row r="40" spans="1:5" x14ac:dyDescent="0.3">
      <c r="A40" s="24" t="s">
        <v>5</v>
      </c>
      <c r="B40" s="24" t="s">
        <v>106</v>
      </c>
      <c r="C40" s="25">
        <v>11009</v>
      </c>
      <c r="D40" s="26">
        <v>0</v>
      </c>
      <c r="E40" s="26">
        <v>0</v>
      </c>
    </row>
    <row r="41" spans="1:5" x14ac:dyDescent="0.3">
      <c r="A41" s="24" t="s">
        <v>5</v>
      </c>
      <c r="B41" s="24" t="s">
        <v>108</v>
      </c>
      <c r="C41" s="25">
        <v>30479</v>
      </c>
      <c r="D41" s="26">
        <v>95</v>
      </c>
      <c r="E41" s="26">
        <v>3.1</v>
      </c>
    </row>
    <row r="42" spans="1:5" x14ac:dyDescent="0.3">
      <c r="A42" s="24" t="s">
        <v>5</v>
      </c>
      <c r="B42" s="24" t="s">
        <v>111</v>
      </c>
      <c r="C42" s="25">
        <v>6242</v>
      </c>
      <c r="D42" s="26">
        <v>0</v>
      </c>
      <c r="E42" s="26">
        <v>0</v>
      </c>
    </row>
    <row r="43" spans="1:5" x14ac:dyDescent="0.3">
      <c r="A43" s="24" t="s">
        <v>5</v>
      </c>
      <c r="B43" s="24" t="s">
        <v>116</v>
      </c>
      <c r="C43" s="25">
        <v>7601</v>
      </c>
      <c r="D43" s="26">
        <v>3</v>
      </c>
      <c r="E43" s="26">
        <v>0.5</v>
      </c>
    </row>
    <row r="44" spans="1:5" x14ac:dyDescent="0.3">
      <c r="A44" s="24" t="s">
        <v>5</v>
      </c>
      <c r="B44" s="24" t="s">
        <v>128</v>
      </c>
      <c r="C44" s="25">
        <v>37313</v>
      </c>
      <c r="D44" s="26">
        <v>30</v>
      </c>
      <c r="E44" s="26">
        <v>0.8</v>
      </c>
    </row>
    <row r="45" spans="1:5" x14ac:dyDescent="0.3">
      <c r="A45" s="24" t="s">
        <v>5</v>
      </c>
      <c r="B45" s="24" t="s">
        <v>129</v>
      </c>
      <c r="C45" s="25">
        <v>12456</v>
      </c>
      <c r="D45" s="26">
        <v>0</v>
      </c>
      <c r="E45" s="26">
        <v>0</v>
      </c>
    </row>
    <row r="46" spans="1:5" x14ac:dyDescent="0.3">
      <c r="A46" s="24" t="s">
        <v>5</v>
      </c>
      <c r="B46" s="24" t="s">
        <v>131</v>
      </c>
      <c r="C46" s="25">
        <v>22177</v>
      </c>
      <c r="D46" s="26">
        <v>4</v>
      </c>
      <c r="E46" s="26">
        <v>0.2</v>
      </c>
    </row>
    <row r="47" spans="1:5" x14ac:dyDescent="0.3">
      <c r="A47" s="24" t="s">
        <v>5</v>
      </c>
      <c r="B47" s="24" t="s">
        <v>136</v>
      </c>
      <c r="C47" s="25">
        <v>115838</v>
      </c>
      <c r="D47" s="26">
        <v>20</v>
      </c>
      <c r="E47" s="26">
        <v>0.2</v>
      </c>
    </row>
    <row r="48" spans="1:5" x14ac:dyDescent="0.3">
      <c r="A48" s="24" t="s">
        <v>5</v>
      </c>
      <c r="B48" s="24" t="s">
        <v>138</v>
      </c>
      <c r="C48" s="25">
        <v>47286</v>
      </c>
      <c r="D48" s="26">
        <v>3</v>
      </c>
      <c r="E48" s="26">
        <v>0.1</v>
      </c>
    </row>
    <row r="49" spans="1:5" x14ac:dyDescent="0.3">
      <c r="A49" s="24" t="s">
        <v>5</v>
      </c>
      <c r="B49" s="24" t="s">
        <v>141</v>
      </c>
      <c r="C49" s="25">
        <v>23537</v>
      </c>
      <c r="D49" s="26">
        <v>4</v>
      </c>
      <c r="E49" s="26">
        <v>0.2</v>
      </c>
    </row>
    <row r="50" spans="1:5" x14ac:dyDescent="0.3">
      <c r="A50" s="24" t="s">
        <v>5</v>
      </c>
      <c r="B50" s="24" t="s">
        <v>143</v>
      </c>
      <c r="C50" s="25">
        <v>16786</v>
      </c>
      <c r="D50" s="26">
        <v>8</v>
      </c>
      <c r="E50" s="26">
        <v>0.5</v>
      </c>
    </row>
    <row r="51" spans="1:5" x14ac:dyDescent="0.3">
      <c r="A51" s="24" t="s">
        <v>5</v>
      </c>
      <c r="B51" s="24" t="s">
        <v>146</v>
      </c>
      <c r="C51" s="25">
        <v>9972</v>
      </c>
      <c r="D51" s="26">
        <v>1</v>
      </c>
      <c r="E51" s="26">
        <v>0.1</v>
      </c>
    </row>
    <row r="52" spans="1:5" x14ac:dyDescent="0.3">
      <c r="A52" s="24" t="s">
        <v>5</v>
      </c>
      <c r="B52" s="24" t="s">
        <v>151</v>
      </c>
      <c r="C52" s="25">
        <v>13091</v>
      </c>
      <c r="D52" s="26">
        <v>0</v>
      </c>
      <c r="E52" s="26">
        <v>0</v>
      </c>
    </row>
    <row r="53" spans="1:5" x14ac:dyDescent="0.3">
      <c r="A53" s="24" t="s">
        <v>5</v>
      </c>
      <c r="B53" s="24" t="s">
        <v>154</v>
      </c>
      <c r="C53" s="25">
        <v>4659</v>
      </c>
      <c r="D53" s="26">
        <v>1</v>
      </c>
      <c r="E53" s="26">
        <v>0.2</v>
      </c>
    </row>
    <row r="54" spans="1:5" x14ac:dyDescent="0.3">
      <c r="A54" s="24" t="s">
        <v>5</v>
      </c>
      <c r="B54" s="24" t="s">
        <v>164</v>
      </c>
      <c r="C54" s="25">
        <v>33035</v>
      </c>
      <c r="D54" s="26">
        <v>7</v>
      </c>
      <c r="E54" s="26">
        <v>0.2</v>
      </c>
    </row>
    <row r="55" spans="1:5" x14ac:dyDescent="0.3">
      <c r="A55" s="24" t="s">
        <v>5</v>
      </c>
      <c r="B55" s="24" t="s">
        <v>166</v>
      </c>
      <c r="C55" s="25">
        <v>10078</v>
      </c>
      <c r="D55" s="26">
        <v>1</v>
      </c>
      <c r="E55" s="26">
        <v>0.1</v>
      </c>
    </row>
    <row r="56" spans="1:5" x14ac:dyDescent="0.3">
      <c r="A56" s="28" t="str">
        <f>CONCATENATE("Total (",RIGHT(Índice!$A$4,2),")")</f>
        <v>Total (RN)</v>
      </c>
      <c r="B56" s="28"/>
      <c r="C56" s="29">
        <f>SUM(C5:C55)</f>
        <v>2466873</v>
      </c>
      <c r="D56" s="29">
        <f>SUM(D5:D55)</f>
        <v>2702</v>
      </c>
      <c r="E56" s="30">
        <f>D56/(C56/1000)</f>
        <v>1.0953137838875369</v>
      </c>
    </row>
    <row r="57" spans="1:5" x14ac:dyDescent="0.3">
      <c r="A57" s="31"/>
      <c r="B57" s="31"/>
      <c r="C57" s="32"/>
      <c r="D57" s="32" t="s">
        <v>211</v>
      </c>
      <c r="E57" s="33">
        <f>MIN($E$5:$E$55)</f>
        <v>0</v>
      </c>
    </row>
    <row r="58" spans="1:5" x14ac:dyDescent="0.3">
      <c r="A58" s="31"/>
      <c r="B58" s="31"/>
      <c r="C58" s="32"/>
      <c r="D58" s="32" t="s">
        <v>212</v>
      </c>
      <c r="E58" s="33">
        <f>MAX($E$5:$E$55)</f>
        <v>18.3</v>
      </c>
    </row>
    <row r="59" spans="1:5" x14ac:dyDescent="0.3">
      <c r="A59" s="34" t="s">
        <v>213</v>
      </c>
      <c r="B59" s="34"/>
      <c r="C59" s="35">
        <v>168422276</v>
      </c>
      <c r="D59" s="35">
        <v>171982</v>
      </c>
      <c r="E59" s="36">
        <v>1.021135707725503</v>
      </c>
    </row>
    <row r="60" spans="1:5" x14ac:dyDescent="0.3">
      <c r="A60" s="34"/>
      <c r="B60" s="34"/>
      <c r="C60" s="35"/>
      <c r="D60" s="35" t="s">
        <v>211</v>
      </c>
      <c r="E60" s="36">
        <v>0</v>
      </c>
    </row>
    <row r="61" spans="1:5" x14ac:dyDescent="0.3">
      <c r="A61" s="37"/>
      <c r="B61" s="37"/>
      <c r="C61" s="38"/>
      <c r="D61" s="38" t="s">
        <v>212</v>
      </c>
      <c r="E61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77</v>
      </c>
      <c r="E5" s="26">
        <v>7.3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579</v>
      </c>
      <c r="E6" s="26">
        <v>10.3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49</v>
      </c>
      <c r="E7" s="26">
        <v>4.5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11</v>
      </c>
      <c r="E8" s="26">
        <v>3.6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65</v>
      </c>
      <c r="E9" s="26">
        <v>4.8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39</v>
      </c>
      <c r="E10" s="26">
        <v>8.1999999999999993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65</v>
      </c>
      <c r="E11" s="26">
        <v>5.2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49</v>
      </c>
      <c r="E12" s="26">
        <v>4.2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44</v>
      </c>
      <c r="E13" s="26">
        <v>6.6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282</v>
      </c>
      <c r="E14" s="26">
        <v>7.8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184</v>
      </c>
      <c r="E15" s="26">
        <v>7.6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122</v>
      </c>
      <c r="E16" s="26">
        <v>9.1999999999999993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74</v>
      </c>
      <c r="E17" s="26">
        <v>7.6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45</v>
      </c>
      <c r="E18" s="26">
        <v>5.2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194</v>
      </c>
      <c r="E19" s="26">
        <v>7.2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21</v>
      </c>
      <c r="E20" s="26">
        <v>5.3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41</v>
      </c>
      <c r="E21" s="26">
        <v>8.4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20</v>
      </c>
      <c r="E22" s="26">
        <v>8.6999999999999993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38</v>
      </c>
      <c r="E23" s="26">
        <v>3.8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75</v>
      </c>
      <c r="E24" s="26">
        <v>6.1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13</v>
      </c>
      <c r="E25" s="26">
        <v>2.1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27</v>
      </c>
      <c r="E26" s="26">
        <v>8.1</v>
      </c>
    </row>
    <row r="27" spans="1:5" x14ac:dyDescent="0.3">
      <c r="A27" s="24" t="s">
        <v>5</v>
      </c>
      <c r="B27" s="24" t="s">
        <v>28</v>
      </c>
      <c r="C27" s="25">
        <v>61146</v>
      </c>
      <c r="D27" s="26">
        <v>838</v>
      </c>
      <c r="E27" s="26">
        <v>13.7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126</v>
      </c>
      <c r="E28" s="26">
        <v>12.3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135</v>
      </c>
      <c r="E29" s="26">
        <v>4.5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180</v>
      </c>
      <c r="E30" s="26">
        <v>9.1999999999999993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76</v>
      </c>
      <c r="E31" s="26">
        <v>9.6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80</v>
      </c>
      <c r="E32" s="26">
        <v>8.1999999999999993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385</v>
      </c>
      <c r="E33" s="26">
        <v>4.9000000000000004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88</v>
      </c>
      <c r="E34" s="26">
        <v>8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54</v>
      </c>
      <c r="E35" s="26">
        <v>10.5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29</v>
      </c>
      <c r="E36" s="26">
        <v>6.8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77</v>
      </c>
      <c r="E37" s="26">
        <v>9.6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569</v>
      </c>
      <c r="E38" s="26">
        <v>13.8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45</v>
      </c>
      <c r="E39" s="26">
        <v>6.4</v>
      </c>
    </row>
    <row r="40" spans="1:5" x14ac:dyDescent="0.3">
      <c r="A40" s="24" t="s">
        <v>5</v>
      </c>
      <c r="B40" s="24" t="s">
        <v>41</v>
      </c>
      <c r="C40" s="25">
        <v>252716</v>
      </c>
      <c r="D40" s="25">
        <v>2289</v>
      </c>
      <c r="E40" s="26">
        <v>9.1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47</v>
      </c>
      <c r="E41" s="26">
        <v>7.8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69</v>
      </c>
      <c r="E42" s="26">
        <v>13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38</v>
      </c>
      <c r="E43" s="26">
        <v>3.6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182</v>
      </c>
      <c r="E44" s="26">
        <v>3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47</v>
      </c>
      <c r="E45" s="26">
        <v>7.8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42</v>
      </c>
      <c r="E46" s="26">
        <v>14.2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86</v>
      </c>
      <c r="E47" s="26">
        <v>8.5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15</v>
      </c>
      <c r="E48" s="26">
        <v>5.6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26</v>
      </c>
      <c r="E49" s="26">
        <v>6.2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27</v>
      </c>
      <c r="E50" s="26">
        <v>12.6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134</v>
      </c>
      <c r="E51" s="26">
        <v>5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60</v>
      </c>
      <c r="E52" s="26">
        <v>5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40</v>
      </c>
      <c r="E53" s="26">
        <v>4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163</v>
      </c>
      <c r="E54" s="26">
        <v>10.7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61</v>
      </c>
      <c r="E55" s="26">
        <v>5.3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70</v>
      </c>
      <c r="E56" s="26">
        <v>5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48</v>
      </c>
      <c r="E57" s="26">
        <v>23.5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36</v>
      </c>
      <c r="E58" s="26">
        <v>4.9000000000000004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43</v>
      </c>
      <c r="E59" s="26">
        <v>8.1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106</v>
      </c>
      <c r="E60" s="26">
        <v>13.5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23</v>
      </c>
      <c r="E61" s="26">
        <v>3.5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62</v>
      </c>
      <c r="E62" s="26">
        <v>13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58</v>
      </c>
      <c r="E63" s="26">
        <v>6.4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84</v>
      </c>
      <c r="E64" s="26">
        <v>16.5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66</v>
      </c>
      <c r="E65" s="26">
        <v>26.9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141</v>
      </c>
      <c r="E66" s="26">
        <v>10.1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106</v>
      </c>
      <c r="E67" s="26">
        <v>9.1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302</v>
      </c>
      <c r="E68" s="26">
        <v>9.1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8</v>
      </c>
      <c r="E69" s="26">
        <v>3.6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53</v>
      </c>
      <c r="E70" s="26">
        <v>9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216</v>
      </c>
      <c r="E71" s="26">
        <v>12.2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24</v>
      </c>
      <c r="E72" s="26">
        <v>6.3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35</v>
      </c>
      <c r="E73" s="26">
        <v>5.2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27</v>
      </c>
      <c r="E74" s="26">
        <v>3.6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36</v>
      </c>
      <c r="E75" s="26">
        <v>14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172</v>
      </c>
      <c r="E76" s="26">
        <v>11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27</v>
      </c>
      <c r="E77" s="26">
        <v>3.2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84</v>
      </c>
      <c r="E78" s="26">
        <v>8.5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59</v>
      </c>
      <c r="E79" s="26">
        <v>12.2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47</v>
      </c>
      <c r="E80" s="26">
        <v>13.5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55</v>
      </c>
      <c r="E81" s="26">
        <v>6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450</v>
      </c>
      <c r="E82" s="26">
        <v>5.5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229</v>
      </c>
      <c r="E83" s="26">
        <v>8.4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45</v>
      </c>
      <c r="E84" s="26">
        <v>11.3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19</v>
      </c>
      <c r="E85" s="26">
        <v>2.4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45</v>
      </c>
      <c r="E86" s="26">
        <v>5.4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46</v>
      </c>
      <c r="E87" s="26">
        <v>4.5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32</v>
      </c>
      <c r="E88" s="26">
        <v>7.5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73</v>
      </c>
      <c r="E89" s="26">
        <v>6.4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90</v>
      </c>
      <c r="E90" s="26">
        <v>3.9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28</v>
      </c>
      <c r="E91" s="26">
        <v>12.5</v>
      </c>
    </row>
    <row r="92" spans="1:5" x14ac:dyDescent="0.3">
      <c r="A92" s="24" t="s">
        <v>5</v>
      </c>
      <c r="B92" s="24" t="s">
        <v>93</v>
      </c>
      <c r="C92" s="25">
        <v>264577</v>
      </c>
      <c r="D92" s="25">
        <v>2907</v>
      </c>
      <c r="E92" s="26">
        <v>11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11568</v>
      </c>
      <c r="E93" s="26">
        <v>15.4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105</v>
      </c>
      <c r="E94" s="26">
        <v>3.3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157</v>
      </c>
      <c r="E95" s="26">
        <v>4.5999999999999996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27</v>
      </c>
      <c r="E96" s="26">
        <v>6.9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94</v>
      </c>
      <c r="E97" s="26">
        <v>19.100000000000001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24</v>
      </c>
      <c r="E98" s="26">
        <v>6.1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35</v>
      </c>
      <c r="E99" s="26">
        <v>9.8000000000000007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25</v>
      </c>
      <c r="E100" s="26">
        <v>5.0999999999999996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209</v>
      </c>
      <c r="E101" s="26">
        <v>9.6999999999999993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85</v>
      </c>
      <c r="E102" s="26">
        <v>8.1999999999999993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84</v>
      </c>
      <c r="E103" s="26">
        <v>7.8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10</v>
      </c>
      <c r="E104" s="26">
        <v>3.2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60</v>
      </c>
      <c r="E105" s="26">
        <v>5.4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28</v>
      </c>
      <c r="E106" s="26">
        <v>5.8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664</v>
      </c>
      <c r="E107" s="26">
        <v>21.8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43</v>
      </c>
      <c r="E108" s="26">
        <v>11.8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19</v>
      </c>
      <c r="E109" s="26">
        <v>7.8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79</v>
      </c>
      <c r="E110" s="26">
        <v>12.7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92</v>
      </c>
      <c r="E111" s="26">
        <v>6.6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94</v>
      </c>
      <c r="E112" s="26">
        <v>7.6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41</v>
      </c>
      <c r="E113" s="26">
        <v>13.7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93</v>
      </c>
      <c r="E114" s="26">
        <v>7.5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62</v>
      </c>
      <c r="E115" s="26">
        <v>8.1999999999999993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68</v>
      </c>
      <c r="E116" s="26">
        <v>13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57</v>
      </c>
      <c r="E117" s="26">
        <v>5.6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33</v>
      </c>
      <c r="E118" s="26">
        <v>3.5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17</v>
      </c>
      <c r="E119" s="26">
        <v>3.1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13</v>
      </c>
      <c r="E120" s="26">
        <v>4.3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44</v>
      </c>
      <c r="E121" s="26">
        <v>16.399999999999999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21</v>
      </c>
      <c r="E122" s="26">
        <v>5.0999999999999996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32</v>
      </c>
      <c r="E123" s="26">
        <v>4.3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33</v>
      </c>
      <c r="E124" s="26">
        <v>7.7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26</v>
      </c>
      <c r="E125" s="26">
        <v>4.9000000000000004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38</v>
      </c>
      <c r="E126" s="26">
        <v>12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713</v>
      </c>
      <c r="E127" s="26">
        <v>19.100000000000001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107</v>
      </c>
      <c r="E128" s="26">
        <v>8.6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50</v>
      </c>
      <c r="E129" s="26">
        <v>18.600000000000001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264</v>
      </c>
      <c r="E130" s="26">
        <v>11.9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8</v>
      </c>
      <c r="E131" s="26">
        <v>2.4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68</v>
      </c>
      <c r="E132" s="26">
        <v>17.8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45</v>
      </c>
      <c r="E133" s="26">
        <v>12.9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30</v>
      </c>
      <c r="E134" s="26">
        <v>7.3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622</v>
      </c>
      <c r="E135" s="26">
        <v>5.4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79</v>
      </c>
      <c r="E136" s="26">
        <v>13.2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344</v>
      </c>
      <c r="E137" s="26">
        <v>7.3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55</v>
      </c>
      <c r="E138" s="26">
        <v>4.9000000000000004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45</v>
      </c>
      <c r="E139" s="26">
        <v>9.8000000000000007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160</v>
      </c>
      <c r="E140" s="26">
        <v>6.8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56</v>
      </c>
      <c r="E141" s="26">
        <v>5.5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165</v>
      </c>
      <c r="E142" s="26">
        <v>9.9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23</v>
      </c>
      <c r="E143" s="26">
        <v>4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74</v>
      </c>
      <c r="E144" s="26">
        <v>9.5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89</v>
      </c>
      <c r="E145" s="26">
        <v>8.9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75</v>
      </c>
      <c r="E146" s="26">
        <v>11.8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33</v>
      </c>
      <c r="E147" s="26">
        <v>5.4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40</v>
      </c>
      <c r="E148" s="26">
        <v>9.8000000000000007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38</v>
      </c>
      <c r="E149" s="26">
        <v>6.7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83</v>
      </c>
      <c r="E150" s="26">
        <v>6.3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60</v>
      </c>
      <c r="E151" s="26">
        <v>7.8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34</v>
      </c>
      <c r="E152" s="26">
        <v>5.2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34</v>
      </c>
      <c r="E153" s="26">
        <v>7.2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38</v>
      </c>
      <c r="E154" s="26">
        <v>6.9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57</v>
      </c>
      <c r="E155" s="26">
        <v>12.2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32</v>
      </c>
      <c r="E156" s="26">
        <v>13.7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91</v>
      </c>
      <c r="E157" s="26">
        <v>7.9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108</v>
      </c>
      <c r="E158" s="26">
        <v>8.1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54</v>
      </c>
      <c r="E159" s="26">
        <v>5.3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62</v>
      </c>
      <c r="E160" s="26">
        <v>10.4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107</v>
      </c>
      <c r="E161" s="26">
        <v>6.3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15</v>
      </c>
      <c r="E162" s="26">
        <v>6.2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115</v>
      </c>
      <c r="E163" s="26">
        <v>3.5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46</v>
      </c>
      <c r="E164" s="26">
        <v>13.7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41</v>
      </c>
      <c r="E165" s="26">
        <v>4.0999999999999996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118</v>
      </c>
      <c r="E166" s="26">
        <v>8.6999999999999993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27</v>
      </c>
      <c r="E167" s="26">
        <v>5.2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28</v>
      </c>
      <c r="E168" s="26">
        <v>9.4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67</v>
      </c>
      <c r="E169" s="26">
        <v>6.3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27</v>
      </c>
      <c r="E170" s="26">
        <v>14.8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8</v>
      </c>
      <c r="E171" s="26">
        <v>2.5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32589</v>
      </c>
      <c r="E172" s="30">
        <f>D172/(C172/1000)</f>
        <v>9.8682596870281856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2.1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26.9</v>
      </c>
    </row>
    <row r="175" spans="1:5" x14ac:dyDescent="0.3">
      <c r="A175" s="34" t="s">
        <v>213</v>
      </c>
      <c r="B175" s="34"/>
      <c r="C175" s="35">
        <v>203062512</v>
      </c>
      <c r="D175" s="35">
        <v>1256376</v>
      </c>
      <c r="E175" s="36">
        <v>6.1871390618865192</v>
      </c>
    </row>
    <row r="176" spans="1:5" x14ac:dyDescent="0.3">
      <c r="A176" s="34"/>
      <c r="B176" s="34"/>
      <c r="C176" s="35"/>
      <c r="D176" s="35" t="s">
        <v>211</v>
      </c>
      <c r="E176" s="36">
        <v>0</v>
      </c>
    </row>
    <row r="177" spans="1:5" x14ac:dyDescent="0.3">
      <c r="A177" s="37"/>
      <c r="B177" s="37"/>
      <c r="C177" s="38"/>
      <c r="D177" s="38" t="s">
        <v>212</v>
      </c>
      <c r="E177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17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46</v>
      </c>
      <c r="E5" s="26">
        <v>4.4000000000000004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239</v>
      </c>
      <c r="E6" s="26">
        <v>4.2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78</v>
      </c>
      <c r="E7" s="26">
        <v>7.2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29</v>
      </c>
      <c r="E8" s="26">
        <v>10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90</v>
      </c>
      <c r="E9" s="26">
        <v>6.6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59</v>
      </c>
      <c r="E10" s="26">
        <v>12.6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52</v>
      </c>
      <c r="E11" s="26">
        <v>4.2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81</v>
      </c>
      <c r="E12" s="26">
        <v>6.9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68</v>
      </c>
      <c r="E13" s="26">
        <v>10.4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185</v>
      </c>
      <c r="E14" s="26">
        <v>5.0999999999999996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165</v>
      </c>
      <c r="E15" s="26">
        <v>6.9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98</v>
      </c>
      <c r="E16" s="26">
        <v>7.4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44</v>
      </c>
      <c r="E17" s="26">
        <v>4.5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10</v>
      </c>
      <c r="E18" s="26">
        <v>1.2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219</v>
      </c>
      <c r="E19" s="26">
        <v>8.1999999999999993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34</v>
      </c>
      <c r="E20" s="26">
        <v>8.4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31</v>
      </c>
      <c r="E21" s="26">
        <v>6.5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26</v>
      </c>
      <c r="E22" s="26">
        <v>11.2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103</v>
      </c>
      <c r="E23" s="26">
        <v>10.3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90</v>
      </c>
      <c r="E24" s="26">
        <v>7.4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83</v>
      </c>
      <c r="E25" s="26">
        <v>13.2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52</v>
      </c>
      <c r="E26" s="26">
        <v>16</v>
      </c>
    </row>
    <row r="27" spans="1:5" x14ac:dyDescent="0.3">
      <c r="A27" s="24" t="s">
        <v>5</v>
      </c>
      <c r="B27" s="24" t="s">
        <v>28</v>
      </c>
      <c r="C27" s="25">
        <v>61146</v>
      </c>
      <c r="D27" s="26">
        <v>596</v>
      </c>
      <c r="E27" s="26">
        <v>9.6999999999999993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62</v>
      </c>
      <c r="E28" s="26">
        <v>6.1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231</v>
      </c>
      <c r="E29" s="26">
        <v>7.8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154</v>
      </c>
      <c r="E30" s="26">
        <v>7.8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60</v>
      </c>
      <c r="E31" s="26">
        <v>7.5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70</v>
      </c>
      <c r="E32" s="26">
        <v>7.2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385</v>
      </c>
      <c r="E33" s="26">
        <v>4.9000000000000004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60</v>
      </c>
      <c r="E34" s="26">
        <v>5.4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28</v>
      </c>
      <c r="E35" s="26">
        <v>5.4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30</v>
      </c>
      <c r="E36" s="26">
        <v>7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24</v>
      </c>
      <c r="E37" s="26">
        <v>3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112</v>
      </c>
      <c r="E38" s="26">
        <v>2.7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40</v>
      </c>
      <c r="E39" s="26">
        <v>5.7</v>
      </c>
    </row>
    <row r="40" spans="1:5" x14ac:dyDescent="0.3">
      <c r="A40" s="24" t="s">
        <v>5</v>
      </c>
      <c r="B40" s="24" t="s">
        <v>41</v>
      </c>
      <c r="C40" s="25">
        <v>252716</v>
      </c>
      <c r="D40" s="26">
        <v>418</v>
      </c>
      <c r="E40" s="26">
        <v>1.7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54</v>
      </c>
      <c r="E41" s="26">
        <v>9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51</v>
      </c>
      <c r="E42" s="26">
        <v>9.5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59</v>
      </c>
      <c r="E43" s="26">
        <v>5.5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91</v>
      </c>
      <c r="E44" s="26">
        <v>1.5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51</v>
      </c>
      <c r="E45" s="26">
        <v>8.5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18</v>
      </c>
      <c r="E46" s="26">
        <v>6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3</v>
      </c>
      <c r="E47" s="26">
        <v>0.3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26</v>
      </c>
      <c r="E48" s="26">
        <v>9.6999999999999993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75</v>
      </c>
      <c r="E49" s="26">
        <v>18.100000000000001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42</v>
      </c>
      <c r="E50" s="26">
        <v>20.100000000000001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202</v>
      </c>
      <c r="E51" s="26">
        <v>7.6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80</v>
      </c>
      <c r="E52" s="26">
        <v>6.7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72</v>
      </c>
      <c r="E53" s="26">
        <v>7.2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571</v>
      </c>
      <c r="E54" s="26">
        <v>37.299999999999997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79</v>
      </c>
      <c r="E55" s="26">
        <v>6.8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32</v>
      </c>
      <c r="E56" s="26">
        <v>2.2000000000000002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7</v>
      </c>
      <c r="E57" s="26">
        <v>3.7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88</v>
      </c>
      <c r="E58" s="26">
        <v>12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28</v>
      </c>
      <c r="E59" s="26">
        <v>5.3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41</v>
      </c>
      <c r="E60" s="26">
        <v>5.2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111</v>
      </c>
      <c r="E61" s="26">
        <v>16.899999999999999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70</v>
      </c>
      <c r="E62" s="26">
        <v>14.6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31</v>
      </c>
      <c r="E63" s="26">
        <v>3.5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9</v>
      </c>
      <c r="E64" s="26">
        <v>1.8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20</v>
      </c>
      <c r="E65" s="26">
        <v>8.1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28</v>
      </c>
      <c r="E66" s="26">
        <v>2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30</v>
      </c>
      <c r="E67" s="26">
        <v>2.6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129</v>
      </c>
      <c r="E68" s="26">
        <v>3.9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37</v>
      </c>
      <c r="E69" s="26">
        <v>17.899999999999999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32</v>
      </c>
      <c r="E70" s="26">
        <v>5.5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37</v>
      </c>
      <c r="E71" s="26">
        <v>2.1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38</v>
      </c>
      <c r="E72" s="26">
        <v>10.199999999999999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68</v>
      </c>
      <c r="E73" s="26">
        <v>10.199999999999999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54</v>
      </c>
      <c r="E74" s="26">
        <v>7.4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22</v>
      </c>
      <c r="E75" s="26">
        <v>8.6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29</v>
      </c>
      <c r="E76" s="26">
        <v>1.8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76</v>
      </c>
      <c r="E77" s="26">
        <v>9.1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73</v>
      </c>
      <c r="E78" s="26">
        <v>7.4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46</v>
      </c>
      <c r="E79" s="26">
        <v>9.5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63</v>
      </c>
      <c r="E80" s="26">
        <v>18.100000000000001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37</v>
      </c>
      <c r="E81" s="26">
        <v>4.0999999999999996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547</v>
      </c>
      <c r="E82" s="26">
        <v>6.7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175</v>
      </c>
      <c r="E83" s="26">
        <v>6.4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9</v>
      </c>
      <c r="E84" s="26">
        <v>2.2000000000000002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46</v>
      </c>
      <c r="E85" s="26">
        <v>5.9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60</v>
      </c>
      <c r="E86" s="26">
        <v>7.4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131</v>
      </c>
      <c r="E87" s="26">
        <v>12.7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52</v>
      </c>
      <c r="E88" s="26">
        <v>12.2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94</v>
      </c>
      <c r="E89" s="26">
        <v>8.1999999999999993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102</v>
      </c>
      <c r="E90" s="26">
        <v>4.4000000000000004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44</v>
      </c>
      <c r="E91" s="26">
        <v>19.3</v>
      </c>
    </row>
    <row r="92" spans="1:5" x14ac:dyDescent="0.3">
      <c r="A92" s="24" t="s">
        <v>5</v>
      </c>
      <c r="B92" s="24" t="s">
        <v>93</v>
      </c>
      <c r="C92" s="25">
        <v>264577</v>
      </c>
      <c r="D92" s="26">
        <v>913</v>
      </c>
      <c r="E92" s="26">
        <v>3.5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2256</v>
      </c>
      <c r="E93" s="26">
        <v>3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155</v>
      </c>
      <c r="E94" s="26">
        <v>4.9000000000000004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341</v>
      </c>
      <c r="E95" s="26">
        <v>9.9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89</v>
      </c>
      <c r="E96" s="26">
        <v>22.9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8</v>
      </c>
      <c r="E97" s="26">
        <v>1.6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70</v>
      </c>
      <c r="E98" s="26">
        <v>17.7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29</v>
      </c>
      <c r="E99" s="26">
        <v>7.9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11</v>
      </c>
      <c r="E100" s="26">
        <v>2.2999999999999998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104</v>
      </c>
      <c r="E101" s="26">
        <v>4.8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147</v>
      </c>
      <c r="E102" s="26">
        <v>14.2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36</v>
      </c>
      <c r="E103" s="26">
        <v>3.3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42</v>
      </c>
      <c r="E104" s="26">
        <v>13.6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123</v>
      </c>
      <c r="E105" s="26">
        <v>11.2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72</v>
      </c>
      <c r="E106" s="26">
        <v>14.8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336</v>
      </c>
      <c r="E107" s="26">
        <v>11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61</v>
      </c>
      <c r="E108" s="26">
        <v>16.8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39</v>
      </c>
      <c r="E109" s="26">
        <v>16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33</v>
      </c>
      <c r="E110" s="26">
        <v>5.3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143</v>
      </c>
      <c r="E111" s="26">
        <v>10.3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156</v>
      </c>
      <c r="E112" s="26">
        <v>12.7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27</v>
      </c>
      <c r="E113" s="26">
        <v>9.1999999999999993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91</v>
      </c>
      <c r="E114" s="26">
        <v>7.4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35</v>
      </c>
      <c r="E115" s="26">
        <v>4.5999999999999996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56</v>
      </c>
      <c r="E116" s="26">
        <v>10.8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48</v>
      </c>
      <c r="E117" s="26">
        <v>4.7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73</v>
      </c>
      <c r="E118" s="26">
        <v>7.7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40</v>
      </c>
      <c r="E119" s="26">
        <v>7.4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41</v>
      </c>
      <c r="E120" s="26">
        <v>13.9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18</v>
      </c>
      <c r="E121" s="26">
        <v>6.7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40</v>
      </c>
      <c r="E122" s="26">
        <v>9.8000000000000007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64</v>
      </c>
      <c r="E123" s="26">
        <v>8.6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24</v>
      </c>
      <c r="E124" s="26">
        <v>5.6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101</v>
      </c>
      <c r="E125" s="26">
        <v>18.8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40</v>
      </c>
      <c r="E126" s="26">
        <v>12.4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356</v>
      </c>
      <c r="E127" s="26">
        <v>9.6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22</v>
      </c>
      <c r="E128" s="26">
        <v>1.8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24</v>
      </c>
      <c r="E129" s="26">
        <v>8.8000000000000007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219</v>
      </c>
      <c r="E130" s="26">
        <v>9.9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68</v>
      </c>
      <c r="E131" s="26">
        <v>20.6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27</v>
      </c>
      <c r="E132" s="26">
        <v>7.1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13</v>
      </c>
      <c r="E133" s="26">
        <v>3.7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17</v>
      </c>
      <c r="E134" s="26">
        <v>4.2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135</v>
      </c>
      <c r="E135" s="26">
        <v>1.2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3</v>
      </c>
      <c r="E136" s="26">
        <v>0.5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423</v>
      </c>
      <c r="E137" s="26">
        <v>8.9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107</v>
      </c>
      <c r="E138" s="26">
        <v>9.6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13</v>
      </c>
      <c r="E139" s="26">
        <v>2.9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82</v>
      </c>
      <c r="E140" s="26">
        <v>3.5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108</v>
      </c>
      <c r="E141" s="26">
        <v>10.6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220</v>
      </c>
      <c r="E142" s="26">
        <v>13.1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36</v>
      </c>
      <c r="E143" s="26">
        <v>6.2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22</v>
      </c>
      <c r="E144" s="26">
        <v>2.8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72</v>
      </c>
      <c r="E145" s="26">
        <v>7.2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18</v>
      </c>
      <c r="E146" s="26">
        <v>2.9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55</v>
      </c>
      <c r="E147" s="26">
        <v>9.1999999999999993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37</v>
      </c>
      <c r="E148" s="26">
        <v>9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66</v>
      </c>
      <c r="E149" s="26">
        <v>11.6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78</v>
      </c>
      <c r="E150" s="26">
        <v>6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18</v>
      </c>
      <c r="E151" s="26">
        <v>2.4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44</v>
      </c>
      <c r="E152" s="26">
        <v>6.9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27</v>
      </c>
      <c r="E153" s="26">
        <v>5.8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68</v>
      </c>
      <c r="E154" s="26">
        <v>12.4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40</v>
      </c>
      <c r="E155" s="26">
        <v>8.5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21</v>
      </c>
      <c r="E156" s="26">
        <v>9.1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78</v>
      </c>
      <c r="E157" s="26">
        <v>6.8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83</v>
      </c>
      <c r="E158" s="26">
        <v>6.3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62</v>
      </c>
      <c r="E159" s="26">
        <v>6.1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42</v>
      </c>
      <c r="E160" s="26">
        <v>7.1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117</v>
      </c>
      <c r="E161" s="26">
        <v>6.9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31</v>
      </c>
      <c r="E162" s="26">
        <v>13.3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153</v>
      </c>
      <c r="E163" s="26">
        <v>4.5999999999999996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51</v>
      </c>
      <c r="E164" s="26">
        <v>15.2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76</v>
      </c>
      <c r="E165" s="26">
        <v>7.6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83</v>
      </c>
      <c r="E166" s="26">
        <v>6.1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40</v>
      </c>
      <c r="E167" s="26">
        <v>7.6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26</v>
      </c>
      <c r="E168" s="26">
        <v>8.6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42</v>
      </c>
      <c r="E169" s="26">
        <v>3.9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21</v>
      </c>
      <c r="E170" s="26">
        <v>11.5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50</v>
      </c>
      <c r="E171" s="26">
        <v>15.7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17378</v>
      </c>
      <c r="E172" s="30">
        <f>D172/(C172/1000)</f>
        <v>5.2622239664050996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0.3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37.299999999999997</v>
      </c>
    </row>
    <row r="175" spans="1:5" x14ac:dyDescent="0.3">
      <c r="A175" s="34" t="s">
        <v>213</v>
      </c>
      <c r="B175" s="34"/>
      <c r="C175" s="35">
        <v>202406144</v>
      </c>
      <c r="D175" s="35">
        <v>848738</v>
      </c>
      <c r="E175" s="36">
        <v>4.1932422762818895</v>
      </c>
    </row>
    <row r="176" spans="1:5" x14ac:dyDescent="0.3">
      <c r="A176" s="34"/>
      <c r="B176" s="34"/>
      <c r="C176" s="35"/>
      <c r="D176" s="35" t="s">
        <v>211</v>
      </c>
      <c r="E176" s="36">
        <v>0</v>
      </c>
    </row>
    <row r="177" spans="1:5" x14ac:dyDescent="0.3">
      <c r="A177" s="37"/>
      <c r="B177" s="37"/>
      <c r="C177" s="38"/>
      <c r="D177" s="38" t="s">
        <v>212</v>
      </c>
      <c r="E177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3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56502</v>
      </c>
      <c r="D5" s="26">
        <v>97</v>
      </c>
      <c r="E5" s="26">
        <v>1.7</v>
      </c>
    </row>
    <row r="6" spans="1:5" x14ac:dyDescent="0.3">
      <c r="A6" s="24" t="s">
        <v>5</v>
      </c>
      <c r="B6" s="24" t="s">
        <v>10</v>
      </c>
      <c r="C6" s="25">
        <v>13640</v>
      </c>
      <c r="D6" s="26">
        <v>122</v>
      </c>
      <c r="E6" s="26">
        <v>9</v>
      </c>
    </row>
    <row r="7" spans="1:5" x14ac:dyDescent="0.3">
      <c r="A7" s="24" t="s">
        <v>5</v>
      </c>
      <c r="B7" s="24" t="s">
        <v>19</v>
      </c>
      <c r="C7" s="25">
        <v>8824</v>
      </c>
      <c r="D7" s="26">
        <v>12</v>
      </c>
      <c r="E7" s="26">
        <v>1.4</v>
      </c>
    </row>
    <row r="8" spans="1:5" x14ac:dyDescent="0.3">
      <c r="A8" s="24" t="s">
        <v>5</v>
      </c>
      <c r="B8" s="24" t="s">
        <v>28</v>
      </c>
      <c r="C8" s="25">
        <v>61146</v>
      </c>
      <c r="D8" s="26">
        <v>7</v>
      </c>
      <c r="E8" s="26">
        <v>0.1</v>
      </c>
    </row>
    <row r="9" spans="1:5" x14ac:dyDescent="0.3">
      <c r="A9" s="24" t="s">
        <v>5</v>
      </c>
      <c r="B9" s="24" t="s">
        <v>39</v>
      </c>
      <c r="C9" s="25">
        <v>41318</v>
      </c>
      <c r="D9" s="26">
        <v>31</v>
      </c>
      <c r="E9" s="26">
        <v>0.8</v>
      </c>
    </row>
    <row r="10" spans="1:5" x14ac:dyDescent="0.3">
      <c r="A10" s="24" t="s">
        <v>5</v>
      </c>
      <c r="B10" s="24" t="s">
        <v>41</v>
      </c>
      <c r="C10" s="25">
        <v>252716</v>
      </c>
      <c r="D10" s="26">
        <v>18</v>
      </c>
      <c r="E10" s="26">
        <v>0.1</v>
      </c>
    </row>
    <row r="11" spans="1:5" x14ac:dyDescent="0.3">
      <c r="A11" s="24" t="s">
        <v>5</v>
      </c>
      <c r="B11" s="24" t="s">
        <v>45</v>
      </c>
      <c r="C11" s="25">
        <v>61571</v>
      </c>
      <c r="D11" s="26">
        <v>1</v>
      </c>
      <c r="E11" s="26">
        <v>0</v>
      </c>
    </row>
    <row r="12" spans="1:5" x14ac:dyDescent="0.3">
      <c r="A12" s="24" t="s">
        <v>5</v>
      </c>
      <c r="B12" s="24" t="s">
        <v>52</v>
      </c>
      <c r="C12" s="25">
        <v>26741</v>
      </c>
      <c r="D12" s="26">
        <v>1</v>
      </c>
      <c r="E12" s="26">
        <v>0</v>
      </c>
    </row>
    <row r="13" spans="1:5" x14ac:dyDescent="0.3">
      <c r="A13" s="24" t="s">
        <v>5</v>
      </c>
      <c r="B13" s="24" t="s">
        <v>68</v>
      </c>
      <c r="C13" s="25">
        <v>11655</v>
      </c>
      <c r="D13" s="26">
        <v>19</v>
      </c>
      <c r="E13" s="26">
        <v>1.7</v>
      </c>
    </row>
    <row r="14" spans="1:5" x14ac:dyDescent="0.3">
      <c r="A14" s="24" t="s">
        <v>5</v>
      </c>
      <c r="B14" s="24" t="s">
        <v>69</v>
      </c>
      <c r="C14" s="25">
        <v>33290</v>
      </c>
      <c r="D14" s="26">
        <v>3</v>
      </c>
      <c r="E14" s="26">
        <v>0.1</v>
      </c>
    </row>
    <row r="15" spans="1:5" x14ac:dyDescent="0.3">
      <c r="A15" s="24" t="s">
        <v>5</v>
      </c>
      <c r="B15" s="24" t="s">
        <v>79</v>
      </c>
      <c r="C15" s="25">
        <v>9866</v>
      </c>
      <c r="D15" s="26">
        <v>23</v>
      </c>
      <c r="E15" s="26">
        <v>2.4</v>
      </c>
    </row>
    <row r="16" spans="1:5" x14ac:dyDescent="0.3">
      <c r="A16" s="24" t="s">
        <v>5</v>
      </c>
      <c r="B16" s="24" t="s">
        <v>93</v>
      </c>
      <c r="C16" s="25">
        <v>264577</v>
      </c>
      <c r="D16" s="26">
        <v>579</v>
      </c>
      <c r="E16" s="26">
        <v>2.2000000000000002</v>
      </c>
    </row>
    <row r="17" spans="1:5" x14ac:dyDescent="0.3">
      <c r="A17" s="24" t="s">
        <v>5</v>
      </c>
      <c r="B17" s="24" t="s">
        <v>94</v>
      </c>
      <c r="C17" s="25">
        <v>751300</v>
      </c>
      <c r="D17" s="25">
        <v>1807</v>
      </c>
      <c r="E17" s="26">
        <v>2.4</v>
      </c>
    </row>
    <row r="18" spans="1:5" x14ac:dyDescent="0.3">
      <c r="A18" s="24" t="s">
        <v>5</v>
      </c>
      <c r="B18" s="24" t="s">
        <v>100</v>
      </c>
      <c r="C18" s="25">
        <v>3587</v>
      </c>
      <c r="D18" s="26">
        <v>1</v>
      </c>
      <c r="E18" s="26">
        <v>0.1</v>
      </c>
    </row>
    <row r="19" spans="1:5" x14ac:dyDescent="0.3">
      <c r="A19" s="24" t="s">
        <v>5</v>
      </c>
      <c r="B19" s="24" t="s">
        <v>106</v>
      </c>
      <c r="C19" s="25">
        <v>11009</v>
      </c>
      <c r="D19" s="26">
        <v>0</v>
      </c>
      <c r="E19" s="26">
        <v>0</v>
      </c>
    </row>
    <row r="20" spans="1:5" x14ac:dyDescent="0.3">
      <c r="A20" s="24" t="s">
        <v>5</v>
      </c>
      <c r="B20" s="24" t="s">
        <v>108</v>
      </c>
      <c r="C20" s="25">
        <v>30479</v>
      </c>
      <c r="D20" s="26">
        <v>54</v>
      </c>
      <c r="E20" s="26">
        <v>1.8</v>
      </c>
    </row>
    <row r="21" spans="1:5" x14ac:dyDescent="0.3">
      <c r="A21" s="24" t="s">
        <v>5</v>
      </c>
      <c r="B21" s="24" t="s">
        <v>128</v>
      </c>
      <c r="C21" s="25">
        <v>37313</v>
      </c>
      <c r="D21" s="26">
        <v>98</v>
      </c>
      <c r="E21" s="26">
        <v>2.6</v>
      </c>
    </row>
    <row r="22" spans="1:5" x14ac:dyDescent="0.3">
      <c r="A22" s="24" t="s">
        <v>5</v>
      </c>
      <c r="B22" s="24" t="s">
        <v>131</v>
      </c>
      <c r="C22" s="25">
        <v>22177</v>
      </c>
      <c r="D22" s="26">
        <v>65</v>
      </c>
      <c r="E22" s="26">
        <v>2.9</v>
      </c>
    </row>
    <row r="23" spans="1:5" x14ac:dyDescent="0.3">
      <c r="A23" s="24" t="s">
        <v>5</v>
      </c>
      <c r="B23" s="24" t="s">
        <v>138</v>
      </c>
      <c r="C23" s="25">
        <v>47286</v>
      </c>
      <c r="D23" s="26">
        <v>28</v>
      </c>
      <c r="E23" s="26">
        <v>0.6</v>
      </c>
    </row>
    <row r="24" spans="1:5" x14ac:dyDescent="0.3">
      <c r="A24" s="24" t="s">
        <v>5</v>
      </c>
      <c r="B24" s="24" t="s">
        <v>140</v>
      </c>
      <c r="C24" s="25">
        <v>4558</v>
      </c>
      <c r="D24" s="26">
        <v>8</v>
      </c>
      <c r="E24" s="26">
        <v>1.7</v>
      </c>
    </row>
    <row r="25" spans="1:5" x14ac:dyDescent="0.3">
      <c r="A25" s="24" t="s">
        <v>5</v>
      </c>
      <c r="B25" s="24" t="s">
        <v>152</v>
      </c>
      <c r="C25" s="25">
        <v>7597</v>
      </c>
      <c r="D25" s="26">
        <v>13</v>
      </c>
      <c r="E25" s="26">
        <v>1.7</v>
      </c>
    </row>
    <row r="26" spans="1:5" x14ac:dyDescent="0.3">
      <c r="A26" s="28" t="str">
        <f>CONCATENATE("Total (",RIGHT(Índice!$A$4,2),")")</f>
        <v>Total (RN)</v>
      </c>
      <c r="B26" s="28"/>
      <c r="C26" s="29">
        <f>SUM(C5:C25)</f>
        <v>1757152</v>
      </c>
      <c r="D26" s="29">
        <f>SUM(D5:D25)</f>
        <v>2987</v>
      </c>
      <c r="E26" s="30">
        <f>D26/(C26/1000)</f>
        <v>1.6999098541275883</v>
      </c>
    </row>
    <row r="27" spans="1:5" x14ac:dyDescent="0.3">
      <c r="A27" s="31"/>
      <c r="B27" s="31"/>
      <c r="C27" s="32"/>
      <c r="D27" s="32" t="s">
        <v>211</v>
      </c>
      <c r="E27" s="33">
        <f>MIN($E$5:$E$25)</f>
        <v>0</v>
      </c>
    </row>
    <row r="28" spans="1:5" x14ac:dyDescent="0.3">
      <c r="A28" s="31"/>
      <c r="B28" s="31"/>
      <c r="C28" s="32"/>
      <c r="D28" s="32" t="s">
        <v>212</v>
      </c>
      <c r="E28" s="33">
        <f>MAX($E$5:$E$25)</f>
        <v>9</v>
      </c>
    </row>
    <row r="29" spans="1:5" x14ac:dyDescent="0.3">
      <c r="A29" s="34" t="s">
        <v>213</v>
      </c>
      <c r="B29" s="34"/>
      <c r="C29" s="35">
        <v>162053334</v>
      </c>
      <c r="D29" s="35">
        <v>910134</v>
      </c>
      <c r="E29" s="36">
        <v>5.616262112817747</v>
      </c>
    </row>
    <row r="30" spans="1:5" x14ac:dyDescent="0.3">
      <c r="A30" s="34"/>
      <c r="B30" s="34"/>
      <c r="C30" s="35"/>
      <c r="D30" s="35" t="s">
        <v>211</v>
      </c>
      <c r="E30" s="36">
        <v>0</v>
      </c>
    </row>
    <row r="31" spans="1:5" x14ac:dyDescent="0.3">
      <c r="A31" s="37"/>
      <c r="B31" s="37"/>
      <c r="C31" s="38"/>
      <c r="D31" s="38" t="s">
        <v>212</v>
      </c>
      <c r="E31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8</v>
      </c>
      <c r="E5" s="26">
        <v>0.7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41</v>
      </c>
      <c r="E6" s="26">
        <v>0.7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33</v>
      </c>
      <c r="E7" s="26">
        <v>3</v>
      </c>
    </row>
    <row r="8" spans="1:5" x14ac:dyDescent="0.3">
      <c r="A8" s="24" t="s">
        <v>5</v>
      </c>
      <c r="B8" s="24" t="s">
        <v>10</v>
      </c>
      <c r="C8" s="25">
        <v>13640</v>
      </c>
      <c r="D8" s="26">
        <v>20</v>
      </c>
      <c r="E8" s="26">
        <v>1.5</v>
      </c>
    </row>
    <row r="9" spans="1:5" x14ac:dyDescent="0.3">
      <c r="A9" s="24" t="s">
        <v>5</v>
      </c>
      <c r="B9" s="24" t="s">
        <v>11</v>
      </c>
      <c r="C9" s="25">
        <v>4687</v>
      </c>
      <c r="D9" s="26">
        <v>4</v>
      </c>
      <c r="E9" s="26">
        <v>0.9</v>
      </c>
    </row>
    <row r="10" spans="1:5" x14ac:dyDescent="0.3">
      <c r="A10" s="24" t="s">
        <v>5</v>
      </c>
      <c r="B10" s="24" t="s">
        <v>12</v>
      </c>
      <c r="C10" s="25">
        <v>12484</v>
      </c>
      <c r="D10" s="26">
        <v>18</v>
      </c>
      <c r="E10" s="26">
        <v>1.4</v>
      </c>
    </row>
    <row r="11" spans="1:5" x14ac:dyDescent="0.3">
      <c r="A11" s="24" t="s">
        <v>5</v>
      </c>
      <c r="B11" s="24" t="s">
        <v>13</v>
      </c>
      <c r="C11" s="25">
        <v>11632</v>
      </c>
      <c r="D11" s="26">
        <v>84</v>
      </c>
      <c r="E11" s="26">
        <v>7.2</v>
      </c>
    </row>
    <row r="12" spans="1:5" x14ac:dyDescent="0.3">
      <c r="A12" s="24" t="s">
        <v>5</v>
      </c>
      <c r="B12" s="24" t="s">
        <v>15</v>
      </c>
      <c r="C12" s="25">
        <v>36094</v>
      </c>
      <c r="D12" s="26">
        <v>1</v>
      </c>
      <c r="E12" s="26">
        <v>0</v>
      </c>
    </row>
    <row r="13" spans="1:5" x14ac:dyDescent="0.3">
      <c r="A13" s="24" t="s">
        <v>5</v>
      </c>
      <c r="B13" s="24" t="s">
        <v>16</v>
      </c>
      <c r="C13" s="25">
        <v>24093</v>
      </c>
      <c r="D13" s="26">
        <v>1</v>
      </c>
      <c r="E13" s="26">
        <v>0</v>
      </c>
    </row>
    <row r="14" spans="1:5" x14ac:dyDescent="0.3">
      <c r="A14" s="24" t="s">
        <v>5</v>
      </c>
      <c r="B14" s="24" t="s">
        <v>18</v>
      </c>
      <c r="C14" s="25">
        <v>9743</v>
      </c>
      <c r="D14" s="26">
        <v>0</v>
      </c>
      <c r="E14" s="26">
        <v>0</v>
      </c>
    </row>
    <row r="15" spans="1:5" x14ac:dyDescent="0.3">
      <c r="A15" s="24" t="s">
        <v>5</v>
      </c>
      <c r="B15" s="24" t="s">
        <v>19</v>
      </c>
      <c r="C15" s="25">
        <v>8824</v>
      </c>
      <c r="D15" s="26">
        <v>37</v>
      </c>
      <c r="E15" s="26">
        <v>4.2</v>
      </c>
    </row>
    <row r="16" spans="1:5" x14ac:dyDescent="0.3">
      <c r="A16" s="24" t="s">
        <v>5</v>
      </c>
      <c r="B16" s="24" t="s">
        <v>20</v>
      </c>
      <c r="C16" s="25">
        <v>26894</v>
      </c>
      <c r="D16" s="26">
        <v>1</v>
      </c>
      <c r="E16" s="26">
        <v>0</v>
      </c>
    </row>
    <row r="17" spans="1:5" x14ac:dyDescent="0.3">
      <c r="A17" s="24" t="s">
        <v>5</v>
      </c>
      <c r="B17" s="24" t="s">
        <v>21</v>
      </c>
      <c r="C17" s="25">
        <v>3986</v>
      </c>
      <c r="D17" s="26">
        <v>0</v>
      </c>
      <c r="E17" s="26">
        <v>0.1</v>
      </c>
    </row>
    <row r="18" spans="1:5" x14ac:dyDescent="0.3">
      <c r="A18" s="24" t="s">
        <v>5</v>
      </c>
      <c r="B18" s="24" t="s">
        <v>23</v>
      </c>
      <c r="C18" s="25">
        <v>2306</v>
      </c>
      <c r="D18" s="26">
        <v>0</v>
      </c>
      <c r="E18" s="26">
        <v>0.2</v>
      </c>
    </row>
    <row r="19" spans="1:5" x14ac:dyDescent="0.3">
      <c r="A19" s="24" t="s">
        <v>5</v>
      </c>
      <c r="B19" s="24" t="s">
        <v>25</v>
      </c>
      <c r="C19" s="25">
        <v>12202</v>
      </c>
      <c r="D19" s="26">
        <v>5</v>
      </c>
      <c r="E19" s="26">
        <v>0.4</v>
      </c>
    </row>
    <row r="20" spans="1:5" x14ac:dyDescent="0.3">
      <c r="A20" s="24" t="s">
        <v>5</v>
      </c>
      <c r="B20" s="24" t="s">
        <v>28</v>
      </c>
      <c r="C20" s="25">
        <v>61146</v>
      </c>
      <c r="D20" s="26">
        <v>236</v>
      </c>
      <c r="E20" s="26">
        <v>3.9</v>
      </c>
    </row>
    <row r="21" spans="1:5" x14ac:dyDescent="0.3">
      <c r="A21" s="24" t="s">
        <v>5</v>
      </c>
      <c r="B21" s="24" t="s">
        <v>30</v>
      </c>
      <c r="C21" s="25">
        <v>29668</v>
      </c>
      <c r="D21" s="26">
        <v>79</v>
      </c>
      <c r="E21" s="26">
        <v>2.7</v>
      </c>
    </row>
    <row r="22" spans="1:5" x14ac:dyDescent="0.3">
      <c r="A22" s="24" t="s">
        <v>5</v>
      </c>
      <c r="B22" s="24" t="s">
        <v>31</v>
      </c>
      <c r="C22" s="25">
        <v>19577</v>
      </c>
      <c r="D22" s="26">
        <v>3</v>
      </c>
      <c r="E22" s="26">
        <v>0.1</v>
      </c>
    </row>
    <row r="23" spans="1:5" x14ac:dyDescent="0.3">
      <c r="A23" s="24" t="s">
        <v>5</v>
      </c>
      <c r="B23" s="24" t="s">
        <v>32</v>
      </c>
      <c r="C23" s="25">
        <v>7990</v>
      </c>
      <c r="D23" s="26">
        <v>1</v>
      </c>
      <c r="E23" s="26">
        <v>0.1</v>
      </c>
    </row>
    <row r="24" spans="1:5" x14ac:dyDescent="0.3">
      <c r="A24" s="24" t="s">
        <v>5</v>
      </c>
      <c r="B24" s="24" t="s">
        <v>33</v>
      </c>
      <c r="C24" s="25">
        <v>9714</v>
      </c>
      <c r="D24" s="26">
        <v>3</v>
      </c>
      <c r="E24" s="26">
        <v>0.3</v>
      </c>
    </row>
    <row r="25" spans="1:5" x14ac:dyDescent="0.3">
      <c r="A25" s="24" t="s">
        <v>5</v>
      </c>
      <c r="B25" s="24" t="s">
        <v>34</v>
      </c>
      <c r="C25" s="25">
        <v>79115</v>
      </c>
      <c r="D25" s="26">
        <v>3</v>
      </c>
      <c r="E25" s="26">
        <v>0</v>
      </c>
    </row>
    <row r="26" spans="1:5" x14ac:dyDescent="0.3">
      <c r="A26" s="24" t="s">
        <v>5</v>
      </c>
      <c r="B26" s="24" t="s">
        <v>37</v>
      </c>
      <c r="C26" s="25">
        <v>4237</v>
      </c>
      <c r="D26" s="26">
        <v>9</v>
      </c>
      <c r="E26" s="26">
        <v>2</v>
      </c>
    </row>
    <row r="27" spans="1:5" x14ac:dyDescent="0.3">
      <c r="A27" s="24" t="s">
        <v>5</v>
      </c>
      <c r="B27" s="24" t="s">
        <v>38</v>
      </c>
      <c r="C27" s="25">
        <v>8005</v>
      </c>
      <c r="D27" s="26">
        <v>5</v>
      </c>
      <c r="E27" s="26">
        <v>0.6</v>
      </c>
    </row>
    <row r="28" spans="1:5" x14ac:dyDescent="0.3">
      <c r="A28" s="24" t="s">
        <v>5</v>
      </c>
      <c r="B28" s="24" t="s">
        <v>39</v>
      </c>
      <c r="C28" s="25">
        <v>41318</v>
      </c>
      <c r="D28" s="26">
        <v>190</v>
      </c>
      <c r="E28" s="26">
        <v>4.5999999999999996</v>
      </c>
    </row>
    <row r="29" spans="1:5" x14ac:dyDescent="0.3">
      <c r="A29" s="24" t="s">
        <v>5</v>
      </c>
      <c r="B29" s="24" t="s">
        <v>40</v>
      </c>
      <c r="C29" s="25">
        <v>7044</v>
      </c>
      <c r="D29" s="26">
        <v>1</v>
      </c>
      <c r="E29" s="26">
        <v>0.1</v>
      </c>
    </row>
    <row r="30" spans="1:5" x14ac:dyDescent="0.3">
      <c r="A30" s="24" t="s">
        <v>5</v>
      </c>
      <c r="B30" s="24" t="s">
        <v>41</v>
      </c>
      <c r="C30" s="25">
        <v>252716</v>
      </c>
      <c r="D30" s="26">
        <v>127</v>
      </c>
      <c r="E30" s="26">
        <v>0.5</v>
      </c>
    </row>
    <row r="31" spans="1:5" x14ac:dyDescent="0.3">
      <c r="A31" s="24" t="s">
        <v>5</v>
      </c>
      <c r="B31" s="24" t="s">
        <v>42</v>
      </c>
      <c r="C31" s="25">
        <v>6016</v>
      </c>
      <c r="D31" s="26">
        <v>0</v>
      </c>
      <c r="E31" s="26">
        <v>0.1</v>
      </c>
    </row>
    <row r="32" spans="1:5" x14ac:dyDescent="0.3">
      <c r="A32" s="24" t="s">
        <v>5</v>
      </c>
      <c r="B32" s="24" t="s">
        <v>44</v>
      </c>
      <c r="C32" s="25">
        <v>10611</v>
      </c>
      <c r="D32" s="26">
        <v>212</v>
      </c>
      <c r="E32" s="26">
        <v>20</v>
      </c>
    </row>
    <row r="33" spans="1:5" x14ac:dyDescent="0.3">
      <c r="A33" s="24" t="s">
        <v>5</v>
      </c>
      <c r="B33" s="24" t="s">
        <v>45</v>
      </c>
      <c r="C33" s="25">
        <v>61571</v>
      </c>
      <c r="D33" s="26">
        <v>148</v>
      </c>
      <c r="E33" s="26">
        <v>2.4</v>
      </c>
    </row>
    <row r="34" spans="1:5" x14ac:dyDescent="0.3">
      <c r="A34" s="24" t="s">
        <v>5</v>
      </c>
      <c r="B34" s="24" t="s">
        <v>46</v>
      </c>
      <c r="C34" s="25">
        <v>5940</v>
      </c>
      <c r="D34" s="26">
        <v>1</v>
      </c>
      <c r="E34" s="26">
        <v>0.2</v>
      </c>
    </row>
    <row r="35" spans="1:5" x14ac:dyDescent="0.3">
      <c r="A35" s="24" t="s">
        <v>5</v>
      </c>
      <c r="B35" s="24" t="s">
        <v>47</v>
      </c>
      <c r="C35" s="25">
        <v>2938</v>
      </c>
      <c r="D35" s="26">
        <v>21</v>
      </c>
      <c r="E35" s="26">
        <v>7.1</v>
      </c>
    </row>
    <row r="36" spans="1:5" x14ac:dyDescent="0.3">
      <c r="A36" s="24" t="s">
        <v>5</v>
      </c>
      <c r="B36" s="24" t="s">
        <v>48</v>
      </c>
      <c r="C36" s="25">
        <v>10196</v>
      </c>
      <c r="D36" s="26">
        <v>42</v>
      </c>
      <c r="E36" s="26">
        <v>4.0999999999999996</v>
      </c>
    </row>
    <row r="37" spans="1:5" x14ac:dyDescent="0.3">
      <c r="A37" s="24" t="s">
        <v>5</v>
      </c>
      <c r="B37" s="24" t="s">
        <v>50</v>
      </c>
      <c r="C37" s="25">
        <v>4122</v>
      </c>
      <c r="D37" s="26">
        <v>4</v>
      </c>
      <c r="E37" s="26">
        <v>1</v>
      </c>
    </row>
    <row r="38" spans="1:5" x14ac:dyDescent="0.3">
      <c r="A38" s="24" t="s">
        <v>5</v>
      </c>
      <c r="B38" s="24" t="s">
        <v>52</v>
      </c>
      <c r="C38" s="25">
        <v>26741</v>
      </c>
      <c r="D38" s="26">
        <v>3</v>
      </c>
      <c r="E38" s="26">
        <v>0.1</v>
      </c>
    </row>
    <row r="39" spans="1:5" x14ac:dyDescent="0.3">
      <c r="A39" s="24" t="s">
        <v>5</v>
      </c>
      <c r="B39" s="24" t="s">
        <v>53</v>
      </c>
      <c r="C39" s="25">
        <v>11938</v>
      </c>
      <c r="D39" s="26">
        <v>1</v>
      </c>
      <c r="E39" s="26">
        <v>0.1</v>
      </c>
    </row>
    <row r="40" spans="1:5" x14ac:dyDescent="0.3">
      <c r="A40" s="24" t="s">
        <v>5</v>
      </c>
      <c r="B40" s="24" t="s">
        <v>54</v>
      </c>
      <c r="C40" s="25">
        <v>9924</v>
      </c>
      <c r="D40" s="26">
        <v>1</v>
      </c>
      <c r="E40" s="26">
        <v>0.1</v>
      </c>
    </row>
    <row r="41" spans="1:5" x14ac:dyDescent="0.3">
      <c r="A41" s="24" t="s">
        <v>5</v>
      </c>
      <c r="B41" s="24" t="s">
        <v>55</v>
      </c>
      <c r="C41" s="25">
        <v>15295</v>
      </c>
      <c r="D41" s="26">
        <v>4</v>
      </c>
      <c r="E41" s="26">
        <v>0.3</v>
      </c>
    </row>
    <row r="42" spans="1:5" x14ac:dyDescent="0.3">
      <c r="A42" s="24" t="s">
        <v>5</v>
      </c>
      <c r="B42" s="24" t="s">
        <v>56</v>
      </c>
      <c r="C42" s="25">
        <v>11615</v>
      </c>
      <c r="D42" s="26">
        <v>2</v>
      </c>
      <c r="E42" s="26">
        <v>0.2</v>
      </c>
    </row>
    <row r="43" spans="1:5" x14ac:dyDescent="0.3">
      <c r="A43" s="24" t="s">
        <v>5</v>
      </c>
      <c r="B43" s="24" t="s">
        <v>57</v>
      </c>
      <c r="C43" s="25">
        <v>14131</v>
      </c>
      <c r="D43" s="26">
        <v>26</v>
      </c>
      <c r="E43" s="26">
        <v>1.8</v>
      </c>
    </row>
    <row r="44" spans="1:5" x14ac:dyDescent="0.3">
      <c r="A44" s="24" t="s">
        <v>5</v>
      </c>
      <c r="B44" s="24" t="s">
        <v>58</v>
      </c>
      <c r="C44" s="25">
        <v>2035</v>
      </c>
      <c r="D44" s="26">
        <v>1</v>
      </c>
      <c r="E44" s="26">
        <v>0.2</v>
      </c>
    </row>
    <row r="45" spans="1:5" x14ac:dyDescent="0.3">
      <c r="A45" s="24" t="s">
        <v>5</v>
      </c>
      <c r="B45" s="24" t="s">
        <v>59</v>
      </c>
      <c r="C45" s="25">
        <v>7292</v>
      </c>
      <c r="D45" s="26">
        <v>5</v>
      </c>
      <c r="E45" s="26">
        <v>0.7</v>
      </c>
    </row>
    <row r="46" spans="1:5" x14ac:dyDescent="0.3">
      <c r="A46" s="24" t="s">
        <v>5</v>
      </c>
      <c r="B46" s="24" t="s">
        <v>60</v>
      </c>
      <c r="C46" s="25">
        <v>5320</v>
      </c>
      <c r="D46" s="26">
        <v>2</v>
      </c>
      <c r="E46" s="26">
        <v>0.3</v>
      </c>
    </row>
    <row r="47" spans="1:5" x14ac:dyDescent="0.3">
      <c r="A47" s="24" t="s">
        <v>5</v>
      </c>
      <c r="B47" s="24" t="s">
        <v>61</v>
      </c>
      <c r="C47" s="25">
        <v>7834</v>
      </c>
      <c r="D47" s="26">
        <v>4</v>
      </c>
      <c r="E47" s="26">
        <v>0.5</v>
      </c>
    </row>
    <row r="48" spans="1:5" x14ac:dyDescent="0.3">
      <c r="A48" s="24" t="s">
        <v>5</v>
      </c>
      <c r="B48" s="24" t="s">
        <v>63</v>
      </c>
      <c r="C48" s="25">
        <v>4746</v>
      </c>
      <c r="D48" s="26">
        <v>2</v>
      </c>
      <c r="E48" s="26">
        <v>0.3</v>
      </c>
    </row>
    <row r="49" spans="1:5" x14ac:dyDescent="0.3">
      <c r="A49" s="24" t="s">
        <v>5</v>
      </c>
      <c r="B49" s="24" t="s">
        <v>64</v>
      </c>
      <c r="C49" s="25">
        <v>9051</v>
      </c>
      <c r="D49" s="26">
        <v>47</v>
      </c>
      <c r="E49" s="26">
        <v>5.2</v>
      </c>
    </row>
    <row r="50" spans="1:5" x14ac:dyDescent="0.3">
      <c r="A50" s="24" t="s">
        <v>5</v>
      </c>
      <c r="B50" s="24" t="s">
        <v>65</v>
      </c>
      <c r="C50" s="25">
        <v>5117</v>
      </c>
      <c r="D50" s="26">
        <v>1</v>
      </c>
      <c r="E50" s="26">
        <v>0.1</v>
      </c>
    </row>
    <row r="51" spans="1:5" x14ac:dyDescent="0.3">
      <c r="A51" s="24" t="s">
        <v>5</v>
      </c>
      <c r="B51" s="24" t="s">
        <v>68</v>
      </c>
      <c r="C51" s="25">
        <v>11655</v>
      </c>
      <c r="D51" s="26">
        <v>11</v>
      </c>
      <c r="E51" s="26">
        <v>1</v>
      </c>
    </row>
    <row r="52" spans="1:5" x14ac:dyDescent="0.3">
      <c r="A52" s="24" t="s">
        <v>5</v>
      </c>
      <c r="B52" s="24" t="s">
        <v>69</v>
      </c>
      <c r="C52" s="25">
        <v>33290</v>
      </c>
      <c r="D52" s="26">
        <v>111</v>
      </c>
      <c r="E52" s="26">
        <v>3.3</v>
      </c>
    </row>
    <row r="53" spans="1:5" x14ac:dyDescent="0.3">
      <c r="A53" s="24" t="s">
        <v>5</v>
      </c>
      <c r="B53" s="24" t="s">
        <v>71</v>
      </c>
      <c r="C53" s="25">
        <v>5803</v>
      </c>
      <c r="D53" s="26">
        <v>1</v>
      </c>
      <c r="E53" s="26">
        <v>0.1</v>
      </c>
    </row>
    <row r="54" spans="1:5" x14ac:dyDescent="0.3">
      <c r="A54" s="24" t="s">
        <v>5</v>
      </c>
      <c r="B54" s="24" t="s">
        <v>72</v>
      </c>
      <c r="C54" s="25">
        <v>17793</v>
      </c>
      <c r="D54" s="26">
        <v>12</v>
      </c>
      <c r="E54" s="26">
        <v>0.7</v>
      </c>
    </row>
    <row r="55" spans="1:5" x14ac:dyDescent="0.3">
      <c r="A55" s="24" t="s">
        <v>5</v>
      </c>
      <c r="B55" s="24" t="s">
        <v>73</v>
      </c>
      <c r="C55" s="25">
        <v>3747</v>
      </c>
      <c r="D55" s="26">
        <v>10</v>
      </c>
      <c r="E55" s="26">
        <v>2.7</v>
      </c>
    </row>
    <row r="56" spans="1:5" x14ac:dyDescent="0.3">
      <c r="A56" s="24" t="s">
        <v>5</v>
      </c>
      <c r="B56" s="24" t="s">
        <v>74</v>
      </c>
      <c r="C56" s="25">
        <v>6654</v>
      </c>
      <c r="D56" s="26">
        <v>3</v>
      </c>
      <c r="E56" s="26">
        <v>0.4</v>
      </c>
    </row>
    <row r="57" spans="1:5" x14ac:dyDescent="0.3">
      <c r="A57" s="24" t="s">
        <v>5</v>
      </c>
      <c r="B57" s="24" t="s">
        <v>75</v>
      </c>
      <c r="C57" s="25">
        <v>7338</v>
      </c>
      <c r="D57" s="26">
        <v>0</v>
      </c>
      <c r="E57" s="26">
        <v>0</v>
      </c>
    </row>
    <row r="58" spans="1:5" x14ac:dyDescent="0.3">
      <c r="A58" s="24" t="s">
        <v>5</v>
      </c>
      <c r="B58" s="24" t="s">
        <v>77</v>
      </c>
      <c r="C58" s="25">
        <v>15573</v>
      </c>
      <c r="D58" s="26">
        <v>7</v>
      </c>
      <c r="E58" s="26">
        <v>0.5</v>
      </c>
    </row>
    <row r="59" spans="1:5" x14ac:dyDescent="0.3">
      <c r="A59" s="24" t="s">
        <v>5</v>
      </c>
      <c r="B59" s="24" t="s">
        <v>78</v>
      </c>
      <c r="C59" s="25">
        <v>8319</v>
      </c>
      <c r="D59" s="26">
        <v>0</v>
      </c>
      <c r="E59" s="26">
        <v>0</v>
      </c>
    </row>
    <row r="60" spans="1:5" x14ac:dyDescent="0.3">
      <c r="A60" s="24" t="s">
        <v>5</v>
      </c>
      <c r="B60" s="24" t="s">
        <v>79</v>
      </c>
      <c r="C60" s="25">
        <v>9866</v>
      </c>
      <c r="D60" s="26">
        <v>20</v>
      </c>
      <c r="E60" s="26">
        <v>2</v>
      </c>
    </row>
    <row r="61" spans="1:5" x14ac:dyDescent="0.3">
      <c r="A61" s="24" t="s">
        <v>5</v>
      </c>
      <c r="B61" s="24" t="s">
        <v>80</v>
      </c>
      <c r="C61" s="25">
        <v>4787</v>
      </c>
      <c r="D61" s="26">
        <v>5</v>
      </c>
      <c r="E61" s="26">
        <v>0.9</v>
      </c>
    </row>
    <row r="62" spans="1:5" x14ac:dyDescent="0.3">
      <c r="A62" s="24" t="s">
        <v>5</v>
      </c>
      <c r="B62" s="24" t="s">
        <v>81</v>
      </c>
      <c r="C62" s="25">
        <v>3490</v>
      </c>
      <c r="D62" s="26">
        <v>1</v>
      </c>
      <c r="E62" s="26">
        <v>0.4</v>
      </c>
    </row>
    <row r="63" spans="1:5" x14ac:dyDescent="0.3">
      <c r="A63" s="24" t="s">
        <v>5</v>
      </c>
      <c r="B63" s="24" t="s">
        <v>82</v>
      </c>
      <c r="C63" s="25">
        <v>9070</v>
      </c>
      <c r="D63" s="26">
        <v>22</v>
      </c>
      <c r="E63" s="26">
        <v>2.4</v>
      </c>
    </row>
    <row r="64" spans="1:5" x14ac:dyDescent="0.3">
      <c r="A64" s="24" t="s">
        <v>5</v>
      </c>
      <c r="B64" s="24" t="s">
        <v>83</v>
      </c>
      <c r="C64" s="25">
        <v>82212</v>
      </c>
      <c r="D64" s="26">
        <v>17</v>
      </c>
      <c r="E64" s="26">
        <v>0.2</v>
      </c>
    </row>
    <row r="65" spans="1:5" x14ac:dyDescent="0.3">
      <c r="A65" s="24" t="s">
        <v>5</v>
      </c>
      <c r="B65" s="24" t="s">
        <v>85</v>
      </c>
      <c r="C65" s="25">
        <v>3924</v>
      </c>
      <c r="D65" s="26">
        <v>21</v>
      </c>
      <c r="E65" s="26">
        <v>5.4</v>
      </c>
    </row>
    <row r="66" spans="1:5" x14ac:dyDescent="0.3">
      <c r="A66" s="24" t="s">
        <v>5</v>
      </c>
      <c r="B66" s="24" t="s">
        <v>86</v>
      </c>
      <c r="C66" s="25">
        <v>7896</v>
      </c>
      <c r="D66" s="26">
        <v>8</v>
      </c>
      <c r="E66" s="26">
        <v>1</v>
      </c>
    </row>
    <row r="67" spans="1:5" x14ac:dyDescent="0.3">
      <c r="A67" s="24" t="s">
        <v>5</v>
      </c>
      <c r="B67" s="24" t="s">
        <v>87</v>
      </c>
      <c r="C67" s="25">
        <v>8179</v>
      </c>
      <c r="D67" s="26">
        <v>2</v>
      </c>
      <c r="E67" s="26">
        <v>0.2</v>
      </c>
    </row>
    <row r="68" spans="1:5" x14ac:dyDescent="0.3">
      <c r="A68" s="24" t="s">
        <v>5</v>
      </c>
      <c r="B68" s="24" t="s">
        <v>90</v>
      </c>
      <c r="C68" s="25">
        <v>11444</v>
      </c>
      <c r="D68" s="26">
        <v>2</v>
      </c>
      <c r="E68" s="26">
        <v>0.2</v>
      </c>
    </row>
    <row r="69" spans="1:5" x14ac:dyDescent="0.3">
      <c r="A69" s="24" t="s">
        <v>5</v>
      </c>
      <c r="B69" s="24" t="s">
        <v>91</v>
      </c>
      <c r="C69" s="25">
        <v>23031</v>
      </c>
      <c r="D69" s="26">
        <v>123</v>
      </c>
      <c r="E69" s="26">
        <v>5.3</v>
      </c>
    </row>
    <row r="70" spans="1:5" x14ac:dyDescent="0.3">
      <c r="A70" s="24" t="s">
        <v>5</v>
      </c>
      <c r="B70" s="24" t="s">
        <v>93</v>
      </c>
      <c r="C70" s="25">
        <v>264577</v>
      </c>
      <c r="D70" s="26">
        <v>196</v>
      </c>
      <c r="E70" s="26">
        <v>0.7</v>
      </c>
    </row>
    <row r="71" spans="1:5" x14ac:dyDescent="0.3">
      <c r="A71" s="24" t="s">
        <v>5</v>
      </c>
      <c r="B71" s="24" t="s">
        <v>94</v>
      </c>
      <c r="C71" s="25">
        <v>751300</v>
      </c>
      <c r="D71" s="25">
        <v>1870</v>
      </c>
      <c r="E71" s="26">
        <v>2.5</v>
      </c>
    </row>
    <row r="72" spans="1:5" x14ac:dyDescent="0.3">
      <c r="A72" s="24" t="s">
        <v>5</v>
      </c>
      <c r="B72" s="24" t="s">
        <v>95</v>
      </c>
      <c r="C72" s="25">
        <v>31942</v>
      </c>
      <c r="D72" s="26">
        <v>0</v>
      </c>
      <c r="E72" s="26">
        <v>0</v>
      </c>
    </row>
    <row r="73" spans="1:5" x14ac:dyDescent="0.3">
      <c r="A73" s="24" t="s">
        <v>5</v>
      </c>
      <c r="B73" s="24" t="s">
        <v>98</v>
      </c>
      <c r="C73" s="25">
        <v>4913</v>
      </c>
      <c r="D73" s="26">
        <v>2</v>
      </c>
      <c r="E73" s="26">
        <v>0.4</v>
      </c>
    </row>
    <row r="74" spans="1:5" x14ac:dyDescent="0.3">
      <c r="A74" s="24" t="s">
        <v>5</v>
      </c>
      <c r="B74" s="24" t="s">
        <v>100</v>
      </c>
      <c r="C74" s="25">
        <v>3587</v>
      </c>
      <c r="D74" s="26">
        <v>10</v>
      </c>
      <c r="E74" s="26">
        <v>2.8</v>
      </c>
    </row>
    <row r="75" spans="1:5" x14ac:dyDescent="0.3">
      <c r="A75" s="24" t="s">
        <v>5</v>
      </c>
      <c r="B75" s="24" t="s">
        <v>101</v>
      </c>
      <c r="C75" s="25">
        <v>4801</v>
      </c>
      <c r="D75" s="26">
        <v>59</v>
      </c>
      <c r="E75" s="26">
        <v>12.4</v>
      </c>
    </row>
    <row r="76" spans="1:5" x14ac:dyDescent="0.3">
      <c r="A76" s="24" t="s">
        <v>5</v>
      </c>
      <c r="B76" s="24" t="s">
        <v>102</v>
      </c>
      <c r="C76" s="25">
        <v>21499</v>
      </c>
      <c r="D76" s="26">
        <v>23</v>
      </c>
      <c r="E76" s="26">
        <v>1.1000000000000001</v>
      </c>
    </row>
    <row r="77" spans="1:5" x14ac:dyDescent="0.3">
      <c r="A77" s="24" t="s">
        <v>5</v>
      </c>
      <c r="B77" s="24" t="s">
        <v>104</v>
      </c>
      <c r="C77" s="25">
        <v>10896</v>
      </c>
      <c r="D77" s="26">
        <v>65</v>
      </c>
      <c r="E77" s="26">
        <v>5.9</v>
      </c>
    </row>
    <row r="78" spans="1:5" x14ac:dyDescent="0.3">
      <c r="A78" s="24" t="s">
        <v>5</v>
      </c>
      <c r="B78" s="24" t="s">
        <v>107</v>
      </c>
      <c r="C78" s="25">
        <v>4847</v>
      </c>
      <c r="D78" s="26">
        <v>1</v>
      </c>
      <c r="E78" s="26">
        <v>0.2</v>
      </c>
    </row>
    <row r="79" spans="1:5" x14ac:dyDescent="0.3">
      <c r="A79" s="24" t="s">
        <v>5</v>
      </c>
      <c r="B79" s="24" t="s">
        <v>108</v>
      </c>
      <c r="C79" s="25">
        <v>30479</v>
      </c>
      <c r="D79" s="26">
        <v>56</v>
      </c>
      <c r="E79" s="26">
        <v>1.9</v>
      </c>
    </row>
    <row r="80" spans="1:5" x14ac:dyDescent="0.3">
      <c r="A80" s="24" t="s">
        <v>5</v>
      </c>
      <c r="B80" s="24" t="s">
        <v>111</v>
      </c>
      <c r="C80" s="25">
        <v>6242</v>
      </c>
      <c r="D80" s="26">
        <v>2</v>
      </c>
      <c r="E80" s="26">
        <v>0.3</v>
      </c>
    </row>
    <row r="81" spans="1:5" x14ac:dyDescent="0.3">
      <c r="A81" s="24" t="s">
        <v>5</v>
      </c>
      <c r="B81" s="24" t="s">
        <v>113</v>
      </c>
      <c r="C81" s="25">
        <v>12278</v>
      </c>
      <c r="D81" s="26">
        <v>6</v>
      </c>
      <c r="E81" s="26">
        <v>0.5</v>
      </c>
    </row>
    <row r="82" spans="1:5" x14ac:dyDescent="0.3">
      <c r="A82" s="24" t="s">
        <v>5</v>
      </c>
      <c r="B82" s="24" t="s">
        <v>116</v>
      </c>
      <c r="C82" s="25">
        <v>7601</v>
      </c>
      <c r="D82" s="26">
        <v>8</v>
      </c>
      <c r="E82" s="26">
        <v>1.1000000000000001</v>
      </c>
    </row>
    <row r="83" spans="1:5" x14ac:dyDescent="0.3">
      <c r="A83" s="24" t="s">
        <v>5</v>
      </c>
      <c r="B83" s="24" t="s">
        <v>118</v>
      </c>
      <c r="C83" s="25">
        <v>10125</v>
      </c>
      <c r="D83" s="26">
        <v>14</v>
      </c>
      <c r="E83" s="26">
        <v>1.4</v>
      </c>
    </row>
    <row r="84" spans="1:5" x14ac:dyDescent="0.3">
      <c r="A84" s="24" t="s">
        <v>5</v>
      </c>
      <c r="B84" s="24" t="s">
        <v>121</v>
      </c>
      <c r="C84" s="25">
        <v>2934</v>
      </c>
      <c r="D84" s="26">
        <v>5</v>
      </c>
      <c r="E84" s="26">
        <v>1.8</v>
      </c>
    </row>
    <row r="85" spans="1:5" x14ac:dyDescent="0.3">
      <c r="A85" s="24" t="s">
        <v>5</v>
      </c>
      <c r="B85" s="24" t="s">
        <v>124</v>
      </c>
      <c r="C85" s="25">
        <v>7389</v>
      </c>
      <c r="D85" s="26">
        <v>1</v>
      </c>
      <c r="E85" s="26">
        <v>0.1</v>
      </c>
    </row>
    <row r="86" spans="1:5" x14ac:dyDescent="0.3">
      <c r="A86" s="24" t="s">
        <v>5</v>
      </c>
      <c r="B86" s="24" t="s">
        <v>126</v>
      </c>
      <c r="C86" s="25">
        <v>5382</v>
      </c>
      <c r="D86" s="26">
        <v>4</v>
      </c>
      <c r="E86" s="26">
        <v>0.8</v>
      </c>
    </row>
    <row r="87" spans="1:5" x14ac:dyDescent="0.3">
      <c r="A87" s="24" t="s">
        <v>5</v>
      </c>
      <c r="B87" s="24" t="s">
        <v>127</v>
      </c>
      <c r="C87" s="25">
        <v>3206</v>
      </c>
      <c r="D87" s="26">
        <v>0</v>
      </c>
      <c r="E87" s="26">
        <v>0.1</v>
      </c>
    </row>
    <row r="88" spans="1:5" x14ac:dyDescent="0.3">
      <c r="A88" s="24" t="s">
        <v>5</v>
      </c>
      <c r="B88" s="24" t="s">
        <v>128</v>
      </c>
      <c r="C88" s="25">
        <v>37313</v>
      </c>
      <c r="D88" s="26">
        <v>5</v>
      </c>
      <c r="E88" s="26">
        <v>0.1</v>
      </c>
    </row>
    <row r="89" spans="1:5" x14ac:dyDescent="0.3">
      <c r="A89" s="24" t="s">
        <v>5</v>
      </c>
      <c r="B89" s="24" t="s">
        <v>129</v>
      </c>
      <c r="C89" s="25">
        <v>12456</v>
      </c>
      <c r="D89" s="26">
        <v>4</v>
      </c>
      <c r="E89" s="26">
        <v>0.3</v>
      </c>
    </row>
    <row r="90" spans="1:5" x14ac:dyDescent="0.3">
      <c r="A90" s="24" t="s">
        <v>5</v>
      </c>
      <c r="B90" s="24" t="s">
        <v>131</v>
      </c>
      <c r="C90" s="25">
        <v>22177</v>
      </c>
      <c r="D90" s="26">
        <v>25</v>
      </c>
      <c r="E90" s="26">
        <v>1.1000000000000001</v>
      </c>
    </row>
    <row r="91" spans="1:5" x14ac:dyDescent="0.3">
      <c r="A91" s="24" t="s">
        <v>5</v>
      </c>
      <c r="B91" s="24" t="s">
        <v>134</v>
      </c>
      <c r="C91" s="25">
        <v>3492</v>
      </c>
      <c r="D91" s="26">
        <v>0</v>
      </c>
      <c r="E91" s="26">
        <v>0.1</v>
      </c>
    </row>
    <row r="92" spans="1:5" x14ac:dyDescent="0.3">
      <c r="A92" s="24" t="s">
        <v>5</v>
      </c>
      <c r="B92" s="24" t="s">
        <v>135</v>
      </c>
      <c r="C92" s="25">
        <v>4161</v>
      </c>
      <c r="D92" s="26">
        <v>0</v>
      </c>
      <c r="E92" s="26">
        <v>0.1</v>
      </c>
    </row>
    <row r="93" spans="1:5" x14ac:dyDescent="0.3">
      <c r="A93" s="24" t="s">
        <v>5</v>
      </c>
      <c r="B93" s="24" t="s">
        <v>136</v>
      </c>
      <c r="C93" s="25">
        <v>115838</v>
      </c>
      <c r="D93" s="26">
        <v>111</v>
      </c>
      <c r="E93" s="26">
        <v>1</v>
      </c>
    </row>
    <row r="94" spans="1:5" x14ac:dyDescent="0.3">
      <c r="A94" s="24" t="s">
        <v>5</v>
      </c>
      <c r="B94" s="24" t="s">
        <v>137</v>
      </c>
      <c r="C94" s="25">
        <v>5956</v>
      </c>
      <c r="D94" s="26">
        <v>24</v>
      </c>
      <c r="E94" s="26">
        <v>4.0999999999999996</v>
      </c>
    </row>
    <row r="95" spans="1:5" x14ac:dyDescent="0.3">
      <c r="A95" s="24" t="s">
        <v>5</v>
      </c>
      <c r="B95" s="24" t="s">
        <v>138</v>
      </c>
      <c r="C95" s="25">
        <v>47286</v>
      </c>
      <c r="D95" s="26">
        <v>15</v>
      </c>
      <c r="E95" s="26">
        <v>0.3</v>
      </c>
    </row>
    <row r="96" spans="1:5" x14ac:dyDescent="0.3">
      <c r="A96" s="24" t="s">
        <v>5</v>
      </c>
      <c r="B96" s="24" t="s">
        <v>139</v>
      </c>
      <c r="C96" s="25">
        <v>11121</v>
      </c>
      <c r="D96" s="26">
        <v>1</v>
      </c>
      <c r="E96" s="26">
        <v>0</v>
      </c>
    </row>
    <row r="97" spans="1:5" x14ac:dyDescent="0.3">
      <c r="A97" s="24" t="s">
        <v>5</v>
      </c>
      <c r="B97" s="24" t="s">
        <v>140</v>
      </c>
      <c r="C97" s="25">
        <v>4558</v>
      </c>
      <c r="D97" s="26">
        <v>22</v>
      </c>
      <c r="E97" s="26">
        <v>4.9000000000000004</v>
      </c>
    </row>
    <row r="98" spans="1:5" x14ac:dyDescent="0.3">
      <c r="A98" s="24" t="s">
        <v>5</v>
      </c>
      <c r="B98" s="24" t="s">
        <v>141</v>
      </c>
      <c r="C98" s="25">
        <v>23537</v>
      </c>
      <c r="D98" s="26">
        <v>8</v>
      </c>
      <c r="E98" s="26">
        <v>0.3</v>
      </c>
    </row>
    <row r="99" spans="1:5" x14ac:dyDescent="0.3">
      <c r="A99" s="24" t="s">
        <v>5</v>
      </c>
      <c r="B99" s="24" t="s">
        <v>143</v>
      </c>
      <c r="C99" s="25">
        <v>16786</v>
      </c>
      <c r="D99" s="26">
        <v>15</v>
      </c>
      <c r="E99" s="26">
        <v>0.9</v>
      </c>
    </row>
    <row r="100" spans="1:5" x14ac:dyDescent="0.3">
      <c r="A100" s="24" t="s">
        <v>5</v>
      </c>
      <c r="B100" s="24" t="s">
        <v>145</v>
      </c>
      <c r="C100" s="25">
        <v>7711</v>
      </c>
      <c r="D100" s="26">
        <v>11</v>
      </c>
      <c r="E100" s="26">
        <v>1.5</v>
      </c>
    </row>
    <row r="101" spans="1:5" x14ac:dyDescent="0.3">
      <c r="A101" s="24" t="s">
        <v>5</v>
      </c>
      <c r="B101" s="24" t="s">
        <v>146</v>
      </c>
      <c r="C101" s="25">
        <v>9972</v>
      </c>
      <c r="D101" s="26">
        <v>5</v>
      </c>
      <c r="E101" s="26">
        <v>0.5</v>
      </c>
    </row>
    <row r="102" spans="1:5" x14ac:dyDescent="0.3">
      <c r="A102" s="24" t="s">
        <v>5</v>
      </c>
      <c r="B102" s="24" t="s">
        <v>147</v>
      </c>
      <c r="C102" s="25">
        <v>6310</v>
      </c>
      <c r="D102" s="26">
        <v>23</v>
      </c>
      <c r="E102" s="26">
        <v>3.6</v>
      </c>
    </row>
    <row r="103" spans="1:5" x14ac:dyDescent="0.3">
      <c r="A103" s="24" t="s">
        <v>5</v>
      </c>
      <c r="B103" s="24" t="s">
        <v>148</v>
      </c>
      <c r="C103" s="25">
        <v>5965</v>
      </c>
      <c r="D103" s="26">
        <v>0</v>
      </c>
      <c r="E103" s="26">
        <v>0</v>
      </c>
    </row>
    <row r="104" spans="1:5" x14ac:dyDescent="0.3">
      <c r="A104" s="24" t="s">
        <v>5</v>
      </c>
      <c r="B104" s="24" t="s">
        <v>149</v>
      </c>
      <c r="C104" s="25">
        <v>4065</v>
      </c>
      <c r="D104" s="26">
        <v>0</v>
      </c>
      <c r="E104" s="26">
        <v>0.1</v>
      </c>
    </row>
    <row r="105" spans="1:5" x14ac:dyDescent="0.3">
      <c r="A105" s="24" t="s">
        <v>5</v>
      </c>
      <c r="B105" s="24" t="s">
        <v>151</v>
      </c>
      <c r="C105" s="25">
        <v>13091</v>
      </c>
      <c r="D105" s="26">
        <v>4</v>
      </c>
      <c r="E105" s="26">
        <v>0.3</v>
      </c>
    </row>
    <row r="106" spans="1:5" x14ac:dyDescent="0.3">
      <c r="A106" s="24" t="s">
        <v>5</v>
      </c>
      <c r="B106" s="24" t="s">
        <v>152</v>
      </c>
      <c r="C106" s="25">
        <v>7597</v>
      </c>
      <c r="D106" s="26">
        <v>4</v>
      </c>
      <c r="E106" s="26">
        <v>0.5</v>
      </c>
    </row>
    <row r="107" spans="1:5" x14ac:dyDescent="0.3">
      <c r="A107" s="24" t="s">
        <v>5</v>
      </c>
      <c r="B107" s="24" t="s">
        <v>153</v>
      </c>
      <c r="C107" s="25">
        <v>6436</v>
      </c>
      <c r="D107" s="26">
        <v>2</v>
      </c>
      <c r="E107" s="26">
        <v>0.2</v>
      </c>
    </row>
    <row r="108" spans="1:5" x14ac:dyDescent="0.3">
      <c r="A108" s="24" t="s">
        <v>5</v>
      </c>
      <c r="B108" s="24" t="s">
        <v>154</v>
      </c>
      <c r="C108" s="25">
        <v>4659</v>
      </c>
      <c r="D108" s="26">
        <v>1</v>
      </c>
      <c r="E108" s="26">
        <v>0.2</v>
      </c>
    </row>
    <row r="109" spans="1:5" x14ac:dyDescent="0.3">
      <c r="A109" s="24" t="s">
        <v>5</v>
      </c>
      <c r="B109" s="24" t="s">
        <v>157</v>
      </c>
      <c r="C109" s="25">
        <v>2338</v>
      </c>
      <c r="D109" s="26">
        <v>3</v>
      </c>
      <c r="E109" s="26">
        <v>1.1000000000000001</v>
      </c>
    </row>
    <row r="110" spans="1:5" x14ac:dyDescent="0.3">
      <c r="A110" s="24" t="s">
        <v>5</v>
      </c>
      <c r="B110" s="24" t="s">
        <v>159</v>
      </c>
      <c r="C110" s="25">
        <v>13281</v>
      </c>
      <c r="D110" s="26">
        <v>1</v>
      </c>
      <c r="E110" s="26">
        <v>0.1</v>
      </c>
    </row>
    <row r="111" spans="1:5" x14ac:dyDescent="0.3">
      <c r="A111" s="24" t="s">
        <v>5</v>
      </c>
      <c r="B111" s="24" t="s">
        <v>160</v>
      </c>
      <c r="C111" s="25">
        <v>10262</v>
      </c>
      <c r="D111" s="26">
        <v>2</v>
      </c>
      <c r="E111" s="26">
        <v>0.2</v>
      </c>
    </row>
    <row r="112" spans="1:5" x14ac:dyDescent="0.3">
      <c r="A112" s="24" t="s">
        <v>5</v>
      </c>
      <c r="B112" s="24" t="s">
        <v>162</v>
      </c>
      <c r="C112" s="25">
        <v>16929</v>
      </c>
      <c r="D112" s="26">
        <v>1</v>
      </c>
      <c r="E112" s="26">
        <v>0</v>
      </c>
    </row>
    <row r="113" spans="1:5" x14ac:dyDescent="0.3">
      <c r="A113" s="24" t="s">
        <v>5</v>
      </c>
      <c r="B113" s="24" t="s">
        <v>163</v>
      </c>
      <c r="C113" s="25">
        <v>2348</v>
      </c>
      <c r="D113" s="26">
        <v>0</v>
      </c>
      <c r="E113" s="26">
        <v>0</v>
      </c>
    </row>
    <row r="114" spans="1:5" x14ac:dyDescent="0.3">
      <c r="A114" s="24" t="s">
        <v>5</v>
      </c>
      <c r="B114" s="24" t="s">
        <v>164</v>
      </c>
      <c r="C114" s="25">
        <v>33035</v>
      </c>
      <c r="D114" s="26">
        <v>139</v>
      </c>
      <c r="E114" s="26">
        <v>4.2</v>
      </c>
    </row>
    <row r="115" spans="1:5" x14ac:dyDescent="0.3">
      <c r="A115" s="24" t="s">
        <v>5</v>
      </c>
      <c r="B115" s="24" t="s">
        <v>165</v>
      </c>
      <c r="C115" s="25">
        <v>3358</v>
      </c>
      <c r="D115" s="26">
        <v>2</v>
      </c>
      <c r="E115" s="26">
        <v>0.5</v>
      </c>
    </row>
    <row r="116" spans="1:5" x14ac:dyDescent="0.3">
      <c r="A116" s="24" t="s">
        <v>5</v>
      </c>
      <c r="B116" s="24" t="s">
        <v>166</v>
      </c>
      <c r="C116" s="25">
        <v>10078</v>
      </c>
      <c r="D116" s="26">
        <v>1</v>
      </c>
      <c r="E116" s="26">
        <v>0</v>
      </c>
    </row>
    <row r="117" spans="1:5" x14ac:dyDescent="0.3">
      <c r="A117" s="24" t="s">
        <v>5</v>
      </c>
      <c r="B117" s="24" t="s">
        <v>169</v>
      </c>
      <c r="C117" s="25">
        <v>3014</v>
      </c>
      <c r="D117" s="26">
        <v>2</v>
      </c>
      <c r="E117" s="26">
        <v>0.7</v>
      </c>
    </row>
    <row r="118" spans="1:5" x14ac:dyDescent="0.3">
      <c r="A118" s="24" t="s">
        <v>5</v>
      </c>
      <c r="B118" s="24" t="s">
        <v>170</v>
      </c>
      <c r="C118" s="25">
        <v>10676</v>
      </c>
      <c r="D118" s="26">
        <v>56</v>
      </c>
      <c r="E118" s="26">
        <v>5.2</v>
      </c>
    </row>
    <row r="119" spans="1:5" x14ac:dyDescent="0.3">
      <c r="A119" s="24" t="s">
        <v>5</v>
      </c>
      <c r="B119" s="24" t="s">
        <v>172</v>
      </c>
      <c r="C119" s="25">
        <v>3174</v>
      </c>
      <c r="D119" s="26">
        <v>2</v>
      </c>
      <c r="E119" s="26">
        <v>0.6</v>
      </c>
    </row>
    <row r="120" spans="1:5" x14ac:dyDescent="0.3">
      <c r="A120" s="28" t="str">
        <f>CONCATENATE("Total (",RIGHT(Índice!$A$4,2),")")</f>
        <v>Total (RN)</v>
      </c>
      <c r="B120" s="28"/>
      <c r="C120" s="29">
        <f>SUM(C5:C119)</f>
        <v>2934535</v>
      </c>
      <c r="D120" s="29">
        <f>SUM(D5:D119)</f>
        <v>4624</v>
      </c>
      <c r="E120" s="30">
        <f>D120/(C120/1000)</f>
        <v>1.5757181291073374</v>
      </c>
    </row>
    <row r="121" spans="1:5" x14ac:dyDescent="0.3">
      <c r="A121" s="31"/>
      <c r="B121" s="31"/>
      <c r="C121" s="32"/>
      <c r="D121" s="32" t="s">
        <v>211</v>
      </c>
      <c r="E121" s="33">
        <f>MIN($E$5:$E$119)</f>
        <v>0</v>
      </c>
    </row>
    <row r="122" spans="1:5" x14ac:dyDescent="0.3">
      <c r="A122" s="31"/>
      <c r="B122" s="31"/>
      <c r="C122" s="32"/>
      <c r="D122" s="32" t="s">
        <v>212</v>
      </c>
      <c r="E122" s="33">
        <f>MAX($E$5:$E$119)</f>
        <v>20</v>
      </c>
    </row>
    <row r="123" spans="1:5" x14ac:dyDescent="0.3">
      <c r="A123" s="34" t="s">
        <v>213</v>
      </c>
      <c r="B123" s="34"/>
      <c r="C123" s="35">
        <v>189604074</v>
      </c>
      <c r="D123" s="35">
        <v>259853</v>
      </c>
      <c r="E123" s="36">
        <v>1.3705032519501665</v>
      </c>
    </row>
    <row r="124" spans="1:5" x14ac:dyDescent="0.3">
      <c r="A124" s="34"/>
      <c r="B124" s="34"/>
      <c r="C124" s="35"/>
      <c r="D124" s="35" t="s">
        <v>211</v>
      </c>
      <c r="E124" s="36">
        <v>0</v>
      </c>
    </row>
    <row r="125" spans="1:5" x14ac:dyDescent="0.3">
      <c r="A125" s="37"/>
      <c r="B125" s="37"/>
      <c r="C125" s="38"/>
      <c r="D125" s="38" t="s">
        <v>212</v>
      </c>
      <c r="E125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7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11</v>
      </c>
      <c r="E5" s="26">
        <v>1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234</v>
      </c>
      <c r="E6" s="26">
        <v>4.0999999999999996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33</v>
      </c>
      <c r="E7" s="26">
        <v>3</v>
      </c>
    </row>
    <row r="8" spans="1:5" x14ac:dyDescent="0.3">
      <c r="A8" s="24" t="s">
        <v>5</v>
      </c>
      <c r="B8" s="24" t="s">
        <v>10</v>
      </c>
      <c r="C8" s="25">
        <v>13640</v>
      </c>
      <c r="D8" s="26">
        <v>122</v>
      </c>
      <c r="E8" s="26">
        <v>8.9</v>
      </c>
    </row>
    <row r="9" spans="1:5" x14ac:dyDescent="0.3">
      <c r="A9" s="24" t="s">
        <v>5</v>
      </c>
      <c r="B9" s="24" t="s">
        <v>11</v>
      </c>
      <c r="C9" s="25">
        <v>4687</v>
      </c>
      <c r="D9" s="26">
        <v>53</v>
      </c>
      <c r="E9" s="26">
        <v>11.4</v>
      </c>
    </row>
    <row r="10" spans="1:5" x14ac:dyDescent="0.3">
      <c r="A10" s="24" t="s">
        <v>5</v>
      </c>
      <c r="B10" s="24" t="s">
        <v>13</v>
      </c>
      <c r="C10" s="25">
        <v>11632</v>
      </c>
      <c r="D10" s="26">
        <v>73</v>
      </c>
      <c r="E10" s="26">
        <v>6.3</v>
      </c>
    </row>
    <row r="11" spans="1:5" x14ac:dyDescent="0.3">
      <c r="A11" s="24" t="s">
        <v>5</v>
      </c>
      <c r="B11" s="24" t="s">
        <v>14</v>
      </c>
      <c r="C11" s="25">
        <v>6577</v>
      </c>
      <c r="D11" s="26">
        <v>31</v>
      </c>
      <c r="E11" s="26">
        <v>4.7</v>
      </c>
    </row>
    <row r="12" spans="1:5" x14ac:dyDescent="0.3">
      <c r="A12" s="24" t="s">
        <v>5</v>
      </c>
      <c r="B12" s="24" t="s">
        <v>15</v>
      </c>
      <c r="C12" s="25">
        <v>36094</v>
      </c>
      <c r="D12" s="26">
        <v>178</v>
      </c>
      <c r="E12" s="26">
        <v>4.9000000000000004</v>
      </c>
    </row>
    <row r="13" spans="1:5" x14ac:dyDescent="0.3">
      <c r="A13" s="24" t="s">
        <v>5</v>
      </c>
      <c r="B13" s="24" t="s">
        <v>16</v>
      </c>
      <c r="C13" s="25">
        <v>24093</v>
      </c>
      <c r="D13" s="26">
        <v>104</v>
      </c>
      <c r="E13" s="26">
        <v>4.3</v>
      </c>
    </row>
    <row r="14" spans="1:5" x14ac:dyDescent="0.3">
      <c r="A14" s="24" t="s">
        <v>5</v>
      </c>
      <c r="B14" s="24" t="s">
        <v>20</v>
      </c>
      <c r="C14" s="25">
        <v>26894</v>
      </c>
      <c r="D14" s="26">
        <v>93</v>
      </c>
      <c r="E14" s="26">
        <v>3.5</v>
      </c>
    </row>
    <row r="15" spans="1:5" x14ac:dyDescent="0.3">
      <c r="A15" s="24" t="s">
        <v>5</v>
      </c>
      <c r="B15" s="24" t="s">
        <v>25</v>
      </c>
      <c r="C15" s="25">
        <v>12202</v>
      </c>
      <c r="D15" s="26">
        <v>53</v>
      </c>
      <c r="E15" s="26">
        <v>4.3</v>
      </c>
    </row>
    <row r="16" spans="1:5" x14ac:dyDescent="0.3">
      <c r="A16" s="24" t="s">
        <v>5</v>
      </c>
      <c r="B16" s="24" t="s">
        <v>28</v>
      </c>
      <c r="C16" s="25">
        <v>61146</v>
      </c>
      <c r="D16" s="26">
        <v>628</v>
      </c>
      <c r="E16" s="26">
        <v>10.3</v>
      </c>
    </row>
    <row r="17" spans="1:5" x14ac:dyDescent="0.3">
      <c r="A17" s="24" t="s">
        <v>5</v>
      </c>
      <c r="B17" s="24" t="s">
        <v>31</v>
      </c>
      <c r="C17" s="25">
        <v>19577</v>
      </c>
      <c r="D17" s="26">
        <v>111</v>
      </c>
      <c r="E17" s="26">
        <v>5.7</v>
      </c>
    </row>
    <row r="18" spans="1:5" x14ac:dyDescent="0.3">
      <c r="A18" s="24" t="s">
        <v>5</v>
      </c>
      <c r="B18" s="24" t="s">
        <v>32</v>
      </c>
      <c r="C18" s="25">
        <v>7990</v>
      </c>
      <c r="D18" s="26">
        <v>52</v>
      </c>
      <c r="E18" s="26">
        <v>6.5</v>
      </c>
    </row>
    <row r="19" spans="1:5" x14ac:dyDescent="0.3">
      <c r="A19" s="24" t="s">
        <v>5</v>
      </c>
      <c r="B19" s="24" t="s">
        <v>33</v>
      </c>
      <c r="C19" s="25">
        <v>9714</v>
      </c>
      <c r="D19" s="26">
        <v>54</v>
      </c>
      <c r="E19" s="26">
        <v>5.5</v>
      </c>
    </row>
    <row r="20" spans="1:5" x14ac:dyDescent="0.3">
      <c r="A20" s="24" t="s">
        <v>5</v>
      </c>
      <c r="B20" s="24" t="s">
        <v>34</v>
      </c>
      <c r="C20" s="25">
        <v>79115</v>
      </c>
      <c r="D20" s="26">
        <v>291</v>
      </c>
      <c r="E20" s="26">
        <v>3.7</v>
      </c>
    </row>
    <row r="21" spans="1:5" x14ac:dyDescent="0.3">
      <c r="A21" s="24" t="s">
        <v>5</v>
      </c>
      <c r="B21" s="24" t="s">
        <v>35</v>
      </c>
      <c r="C21" s="25">
        <v>11000</v>
      </c>
      <c r="D21" s="26">
        <v>48</v>
      </c>
      <c r="E21" s="26">
        <v>4.3</v>
      </c>
    </row>
    <row r="22" spans="1:5" x14ac:dyDescent="0.3">
      <c r="A22" s="24" t="s">
        <v>5</v>
      </c>
      <c r="B22" s="24" t="s">
        <v>39</v>
      </c>
      <c r="C22" s="25">
        <v>41318</v>
      </c>
      <c r="D22" s="26">
        <v>298</v>
      </c>
      <c r="E22" s="26">
        <v>7.2</v>
      </c>
    </row>
    <row r="23" spans="1:5" x14ac:dyDescent="0.3">
      <c r="A23" s="24" t="s">
        <v>5</v>
      </c>
      <c r="B23" s="24" t="s">
        <v>40</v>
      </c>
      <c r="C23" s="25">
        <v>7044</v>
      </c>
      <c r="D23" s="26">
        <v>15</v>
      </c>
      <c r="E23" s="26">
        <v>2.1</v>
      </c>
    </row>
    <row r="24" spans="1:5" x14ac:dyDescent="0.3">
      <c r="A24" s="24" t="s">
        <v>5</v>
      </c>
      <c r="B24" s="24" t="s">
        <v>41</v>
      </c>
      <c r="C24" s="25">
        <v>252716</v>
      </c>
      <c r="D24" s="25">
        <v>1243</v>
      </c>
      <c r="E24" s="26">
        <v>4.9000000000000004</v>
      </c>
    </row>
    <row r="25" spans="1:5" x14ac:dyDescent="0.3">
      <c r="A25" s="24" t="s">
        <v>5</v>
      </c>
      <c r="B25" s="24" t="s">
        <v>45</v>
      </c>
      <c r="C25" s="25">
        <v>61571</v>
      </c>
      <c r="D25" s="26">
        <v>125</v>
      </c>
      <c r="E25" s="26">
        <v>2</v>
      </c>
    </row>
    <row r="26" spans="1:5" x14ac:dyDescent="0.3">
      <c r="A26" s="24" t="s">
        <v>5</v>
      </c>
      <c r="B26" s="24" t="s">
        <v>52</v>
      </c>
      <c r="C26" s="25">
        <v>26741</v>
      </c>
      <c r="D26" s="26">
        <v>42</v>
      </c>
      <c r="E26" s="26">
        <v>1.6</v>
      </c>
    </row>
    <row r="27" spans="1:5" x14ac:dyDescent="0.3">
      <c r="A27" s="24" t="s">
        <v>5</v>
      </c>
      <c r="B27" s="24" t="s">
        <v>54</v>
      </c>
      <c r="C27" s="25">
        <v>9924</v>
      </c>
      <c r="D27" s="26">
        <v>32</v>
      </c>
      <c r="E27" s="26">
        <v>3.2</v>
      </c>
    </row>
    <row r="28" spans="1:5" x14ac:dyDescent="0.3">
      <c r="A28" s="24" t="s">
        <v>5</v>
      </c>
      <c r="B28" s="24" t="s">
        <v>55</v>
      </c>
      <c r="C28" s="25">
        <v>15295</v>
      </c>
      <c r="D28" s="26">
        <v>182</v>
      </c>
      <c r="E28" s="26">
        <v>11.9</v>
      </c>
    </row>
    <row r="29" spans="1:5" x14ac:dyDescent="0.3">
      <c r="A29" s="24" t="s">
        <v>5</v>
      </c>
      <c r="B29" s="24" t="s">
        <v>59</v>
      </c>
      <c r="C29" s="25">
        <v>7292</v>
      </c>
      <c r="D29" s="26">
        <v>54</v>
      </c>
      <c r="E29" s="26">
        <v>7.4</v>
      </c>
    </row>
    <row r="30" spans="1:5" x14ac:dyDescent="0.3">
      <c r="A30" s="24" t="s">
        <v>5</v>
      </c>
      <c r="B30" s="24" t="s">
        <v>60</v>
      </c>
      <c r="C30" s="25">
        <v>5320</v>
      </c>
      <c r="D30" s="26">
        <v>21</v>
      </c>
      <c r="E30" s="26">
        <v>3.9</v>
      </c>
    </row>
    <row r="31" spans="1:5" x14ac:dyDescent="0.3">
      <c r="A31" s="24" t="s">
        <v>5</v>
      </c>
      <c r="B31" s="24" t="s">
        <v>63</v>
      </c>
      <c r="C31" s="25">
        <v>4746</v>
      </c>
      <c r="D31" s="26">
        <v>57</v>
      </c>
      <c r="E31" s="26">
        <v>11.9</v>
      </c>
    </row>
    <row r="32" spans="1:5" x14ac:dyDescent="0.3">
      <c r="A32" s="24" t="s">
        <v>5</v>
      </c>
      <c r="B32" s="24" t="s">
        <v>67</v>
      </c>
      <c r="C32" s="25">
        <v>13977</v>
      </c>
      <c r="D32" s="26">
        <v>43</v>
      </c>
      <c r="E32" s="26">
        <v>3.1</v>
      </c>
    </row>
    <row r="33" spans="1:5" x14ac:dyDescent="0.3">
      <c r="A33" s="24" t="s">
        <v>5</v>
      </c>
      <c r="B33" s="24" t="s">
        <v>68</v>
      </c>
      <c r="C33" s="25">
        <v>11655</v>
      </c>
      <c r="D33" s="26">
        <v>43</v>
      </c>
      <c r="E33" s="26">
        <v>3.7</v>
      </c>
    </row>
    <row r="34" spans="1:5" x14ac:dyDescent="0.3">
      <c r="A34" s="24" t="s">
        <v>5</v>
      </c>
      <c r="B34" s="24" t="s">
        <v>69</v>
      </c>
      <c r="C34" s="25">
        <v>33290</v>
      </c>
      <c r="D34" s="26">
        <v>189</v>
      </c>
      <c r="E34" s="26">
        <v>5.7</v>
      </c>
    </row>
    <row r="35" spans="1:5" x14ac:dyDescent="0.3">
      <c r="A35" s="24" t="s">
        <v>5</v>
      </c>
      <c r="B35" s="24" t="s">
        <v>71</v>
      </c>
      <c r="C35" s="25">
        <v>5803</v>
      </c>
      <c r="D35" s="26">
        <v>14</v>
      </c>
      <c r="E35" s="26">
        <v>2.4</v>
      </c>
    </row>
    <row r="36" spans="1:5" x14ac:dyDescent="0.3">
      <c r="A36" s="24" t="s">
        <v>5</v>
      </c>
      <c r="B36" s="24" t="s">
        <v>72</v>
      </c>
      <c r="C36" s="25">
        <v>17793</v>
      </c>
      <c r="D36" s="26">
        <v>92</v>
      </c>
      <c r="E36" s="26">
        <v>5.2</v>
      </c>
    </row>
    <row r="37" spans="1:5" x14ac:dyDescent="0.3">
      <c r="A37" s="24" t="s">
        <v>5</v>
      </c>
      <c r="B37" s="24" t="s">
        <v>74</v>
      </c>
      <c r="C37" s="25">
        <v>6654</v>
      </c>
      <c r="D37" s="26">
        <v>28</v>
      </c>
      <c r="E37" s="26">
        <v>4.3</v>
      </c>
    </row>
    <row r="38" spans="1:5" x14ac:dyDescent="0.3">
      <c r="A38" s="24" t="s">
        <v>5</v>
      </c>
      <c r="B38" s="24" t="s">
        <v>77</v>
      </c>
      <c r="C38" s="25">
        <v>15573</v>
      </c>
      <c r="D38" s="26">
        <v>58</v>
      </c>
      <c r="E38" s="26">
        <v>3.7</v>
      </c>
    </row>
    <row r="39" spans="1:5" x14ac:dyDescent="0.3">
      <c r="A39" s="24" t="s">
        <v>5</v>
      </c>
      <c r="B39" s="24" t="s">
        <v>79</v>
      </c>
      <c r="C39" s="25">
        <v>9866</v>
      </c>
      <c r="D39" s="26">
        <v>54</v>
      </c>
      <c r="E39" s="26">
        <v>5.5</v>
      </c>
    </row>
    <row r="40" spans="1:5" x14ac:dyDescent="0.3">
      <c r="A40" s="24" t="s">
        <v>5</v>
      </c>
      <c r="B40" s="24" t="s">
        <v>81</v>
      </c>
      <c r="C40" s="25">
        <v>3490</v>
      </c>
      <c r="D40" s="26">
        <v>53</v>
      </c>
      <c r="E40" s="26">
        <v>15.1</v>
      </c>
    </row>
    <row r="41" spans="1:5" x14ac:dyDescent="0.3">
      <c r="A41" s="24" t="s">
        <v>5</v>
      </c>
      <c r="B41" s="24" t="s">
        <v>83</v>
      </c>
      <c r="C41" s="25">
        <v>82212</v>
      </c>
      <c r="D41" s="26">
        <v>231</v>
      </c>
      <c r="E41" s="26">
        <v>2.8</v>
      </c>
    </row>
    <row r="42" spans="1:5" x14ac:dyDescent="0.3">
      <c r="A42" s="24" t="s">
        <v>5</v>
      </c>
      <c r="B42" s="24" t="s">
        <v>84</v>
      </c>
      <c r="C42" s="25">
        <v>27369</v>
      </c>
      <c r="D42" s="26">
        <v>94</v>
      </c>
      <c r="E42" s="26">
        <v>3.4</v>
      </c>
    </row>
    <row r="43" spans="1:5" x14ac:dyDescent="0.3">
      <c r="A43" s="24" t="s">
        <v>5</v>
      </c>
      <c r="B43" s="24" t="s">
        <v>89</v>
      </c>
      <c r="C43" s="25">
        <v>4274</v>
      </c>
      <c r="D43" s="26">
        <v>30</v>
      </c>
      <c r="E43" s="26">
        <v>7.1</v>
      </c>
    </row>
    <row r="44" spans="1:5" x14ac:dyDescent="0.3">
      <c r="A44" s="24" t="s">
        <v>5</v>
      </c>
      <c r="B44" s="24" t="s">
        <v>91</v>
      </c>
      <c r="C44" s="25">
        <v>23031</v>
      </c>
      <c r="D44" s="26">
        <v>98</v>
      </c>
      <c r="E44" s="26">
        <v>4.2</v>
      </c>
    </row>
    <row r="45" spans="1:5" x14ac:dyDescent="0.3">
      <c r="A45" s="24" t="s">
        <v>5</v>
      </c>
      <c r="B45" s="24" t="s">
        <v>93</v>
      </c>
      <c r="C45" s="25">
        <v>264577</v>
      </c>
      <c r="D45" s="25">
        <v>1775</v>
      </c>
      <c r="E45" s="26">
        <v>6.7</v>
      </c>
    </row>
    <row r="46" spans="1:5" x14ac:dyDescent="0.3">
      <c r="A46" s="24" t="s">
        <v>5</v>
      </c>
      <c r="B46" s="24" t="s">
        <v>94</v>
      </c>
      <c r="C46" s="25">
        <v>751300</v>
      </c>
      <c r="D46" s="25">
        <v>10407</v>
      </c>
      <c r="E46" s="26">
        <v>13.9</v>
      </c>
    </row>
    <row r="47" spans="1:5" x14ac:dyDescent="0.3">
      <c r="A47" s="24" t="s">
        <v>5</v>
      </c>
      <c r="B47" s="24" t="s">
        <v>96</v>
      </c>
      <c r="C47" s="25">
        <v>34269</v>
      </c>
      <c r="D47" s="26">
        <v>119</v>
      </c>
      <c r="E47" s="26">
        <v>3.5</v>
      </c>
    </row>
    <row r="48" spans="1:5" x14ac:dyDescent="0.3">
      <c r="A48" s="24" t="s">
        <v>5</v>
      </c>
      <c r="B48" s="24" t="s">
        <v>102</v>
      </c>
      <c r="C48" s="25">
        <v>21499</v>
      </c>
      <c r="D48" s="26">
        <v>106</v>
      </c>
      <c r="E48" s="26">
        <v>4.9000000000000004</v>
      </c>
    </row>
    <row r="49" spans="1:5" x14ac:dyDescent="0.3">
      <c r="A49" s="24" t="s">
        <v>5</v>
      </c>
      <c r="B49" s="24" t="s">
        <v>103</v>
      </c>
      <c r="C49" s="25">
        <v>10351</v>
      </c>
      <c r="D49" s="26">
        <v>73</v>
      </c>
      <c r="E49" s="26">
        <v>7</v>
      </c>
    </row>
    <row r="50" spans="1:5" x14ac:dyDescent="0.3">
      <c r="A50" s="24" t="s">
        <v>5</v>
      </c>
      <c r="B50" s="24" t="s">
        <v>104</v>
      </c>
      <c r="C50" s="25">
        <v>10896</v>
      </c>
      <c r="D50" s="26">
        <v>75</v>
      </c>
      <c r="E50" s="26">
        <v>6.9</v>
      </c>
    </row>
    <row r="51" spans="1:5" x14ac:dyDescent="0.3">
      <c r="A51" s="24" t="s">
        <v>5</v>
      </c>
      <c r="B51" s="24" t="s">
        <v>106</v>
      </c>
      <c r="C51" s="25">
        <v>11009</v>
      </c>
      <c r="D51" s="26">
        <v>58</v>
      </c>
      <c r="E51" s="26">
        <v>5.3</v>
      </c>
    </row>
    <row r="52" spans="1:5" x14ac:dyDescent="0.3">
      <c r="A52" s="24" t="s">
        <v>5</v>
      </c>
      <c r="B52" s="24" t="s">
        <v>108</v>
      </c>
      <c r="C52" s="25">
        <v>30479</v>
      </c>
      <c r="D52" s="26">
        <v>553</v>
      </c>
      <c r="E52" s="26">
        <v>18.100000000000001</v>
      </c>
    </row>
    <row r="53" spans="1:5" x14ac:dyDescent="0.3">
      <c r="A53" s="24" t="s">
        <v>5</v>
      </c>
      <c r="B53" s="24" t="s">
        <v>115</v>
      </c>
      <c r="C53" s="25">
        <v>12390</v>
      </c>
      <c r="D53" s="26">
        <v>63</v>
      </c>
      <c r="E53" s="26">
        <v>5.0999999999999996</v>
      </c>
    </row>
    <row r="54" spans="1:5" x14ac:dyDescent="0.3">
      <c r="A54" s="24" t="s">
        <v>5</v>
      </c>
      <c r="B54" s="24" t="s">
        <v>116</v>
      </c>
      <c r="C54" s="25">
        <v>7601</v>
      </c>
      <c r="D54" s="26">
        <v>28</v>
      </c>
      <c r="E54" s="26">
        <v>3.6</v>
      </c>
    </row>
    <row r="55" spans="1:5" x14ac:dyDescent="0.3">
      <c r="A55" s="24" t="s">
        <v>5</v>
      </c>
      <c r="B55" s="24" t="s">
        <v>125</v>
      </c>
      <c r="C55" s="25">
        <v>4242</v>
      </c>
      <c r="D55" s="26">
        <v>18</v>
      </c>
      <c r="E55" s="26">
        <v>4.3</v>
      </c>
    </row>
    <row r="56" spans="1:5" x14ac:dyDescent="0.3">
      <c r="A56" s="24" t="s">
        <v>5</v>
      </c>
      <c r="B56" s="24" t="s">
        <v>127</v>
      </c>
      <c r="C56" s="25">
        <v>3206</v>
      </c>
      <c r="D56" s="26">
        <v>24</v>
      </c>
      <c r="E56" s="26">
        <v>7.5</v>
      </c>
    </row>
    <row r="57" spans="1:5" x14ac:dyDescent="0.3">
      <c r="A57" s="24" t="s">
        <v>5</v>
      </c>
      <c r="B57" s="24" t="s">
        <v>128</v>
      </c>
      <c r="C57" s="25">
        <v>37313</v>
      </c>
      <c r="D57" s="26">
        <v>816</v>
      </c>
      <c r="E57" s="26">
        <v>21.9</v>
      </c>
    </row>
    <row r="58" spans="1:5" x14ac:dyDescent="0.3">
      <c r="A58" s="24" t="s">
        <v>5</v>
      </c>
      <c r="B58" s="24" t="s">
        <v>129</v>
      </c>
      <c r="C58" s="25">
        <v>12456</v>
      </c>
      <c r="D58" s="26">
        <v>30</v>
      </c>
      <c r="E58" s="26">
        <v>2.4</v>
      </c>
    </row>
    <row r="59" spans="1:5" x14ac:dyDescent="0.3">
      <c r="A59" s="24" t="s">
        <v>5</v>
      </c>
      <c r="B59" s="24" t="s">
        <v>131</v>
      </c>
      <c r="C59" s="25">
        <v>22177</v>
      </c>
      <c r="D59" s="26">
        <v>286</v>
      </c>
      <c r="E59" s="26">
        <v>12.9</v>
      </c>
    </row>
    <row r="60" spans="1:5" x14ac:dyDescent="0.3">
      <c r="A60" s="24" t="s">
        <v>5</v>
      </c>
      <c r="B60" s="24" t="s">
        <v>136</v>
      </c>
      <c r="C60" s="25">
        <v>115838</v>
      </c>
      <c r="D60" s="26">
        <v>72</v>
      </c>
      <c r="E60" s="26">
        <v>0.6</v>
      </c>
    </row>
    <row r="61" spans="1:5" x14ac:dyDescent="0.3">
      <c r="A61" s="24" t="s">
        <v>5</v>
      </c>
      <c r="B61" s="24" t="s">
        <v>138</v>
      </c>
      <c r="C61" s="25">
        <v>47286</v>
      </c>
      <c r="D61" s="26">
        <v>190</v>
      </c>
      <c r="E61" s="26">
        <v>4</v>
      </c>
    </row>
    <row r="62" spans="1:5" x14ac:dyDescent="0.3">
      <c r="A62" s="24" t="s">
        <v>5</v>
      </c>
      <c r="B62" s="24" t="s">
        <v>139</v>
      </c>
      <c r="C62" s="25">
        <v>11121</v>
      </c>
      <c r="D62" s="26">
        <v>34</v>
      </c>
      <c r="E62" s="26">
        <v>3.1</v>
      </c>
    </row>
    <row r="63" spans="1:5" x14ac:dyDescent="0.3">
      <c r="A63" s="24" t="s">
        <v>5</v>
      </c>
      <c r="B63" s="24" t="s">
        <v>141</v>
      </c>
      <c r="C63" s="25">
        <v>23537</v>
      </c>
      <c r="D63" s="26">
        <v>84</v>
      </c>
      <c r="E63" s="26">
        <v>3.6</v>
      </c>
    </row>
    <row r="64" spans="1:5" x14ac:dyDescent="0.3">
      <c r="A64" s="24" t="s">
        <v>5</v>
      </c>
      <c r="B64" s="24" t="s">
        <v>143</v>
      </c>
      <c r="C64" s="25">
        <v>16786</v>
      </c>
      <c r="D64" s="26">
        <v>139</v>
      </c>
      <c r="E64" s="26">
        <v>8.3000000000000007</v>
      </c>
    </row>
    <row r="65" spans="1:5" x14ac:dyDescent="0.3">
      <c r="A65" s="24" t="s">
        <v>5</v>
      </c>
      <c r="B65" s="24" t="s">
        <v>145</v>
      </c>
      <c r="C65" s="25">
        <v>7711</v>
      </c>
      <c r="D65" s="26">
        <v>37</v>
      </c>
      <c r="E65" s="26">
        <v>4.7</v>
      </c>
    </row>
    <row r="66" spans="1:5" x14ac:dyDescent="0.3">
      <c r="A66" s="24" t="s">
        <v>5</v>
      </c>
      <c r="B66" s="24" t="s">
        <v>152</v>
      </c>
      <c r="C66" s="25">
        <v>7597</v>
      </c>
      <c r="D66" s="26">
        <v>16</v>
      </c>
      <c r="E66" s="26">
        <v>2.1</v>
      </c>
    </row>
    <row r="67" spans="1:5" x14ac:dyDescent="0.3">
      <c r="A67" s="24" t="s">
        <v>5</v>
      </c>
      <c r="B67" s="24" t="s">
        <v>155</v>
      </c>
      <c r="C67" s="25">
        <v>5487</v>
      </c>
      <c r="D67" s="26">
        <v>26</v>
      </c>
      <c r="E67" s="26">
        <v>4.8</v>
      </c>
    </row>
    <row r="68" spans="1:5" x14ac:dyDescent="0.3">
      <c r="A68" s="24" t="s">
        <v>5</v>
      </c>
      <c r="B68" s="24" t="s">
        <v>159</v>
      </c>
      <c r="C68" s="25">
        <v>13281</v>
      </c>
      <c r="D68" s="26">
        <v>81</v>
      </c>
      <c r="E68" s="26">
        <v>6.1</v>
      </c>
    </row>
    <row r="69" spans="1:5" x14ac:dyDescent="0.3">
      <c r="A69" s="24" t="s">
        <v>5</v>
      </c>
      <c r="B69" s="24" t="s">
        <v>160</v>
      </c>
      <c r="C69" s="25">
        <v>10262</v>
      </c>
      <c r="D69" s="26">
        <v>28</v>
      </c>
      <c r="E69" s="26">
        <v>2.7</v>
      </c>
    </row>
    <row r="70" spans="1:5" x14ac:dyDescent="0.3">
      <c r="A70" s="24" t="s">
        <v>5</v>
      </c>
      <c r="B70" s="24" t="s">
        <v>164</v>
      </c>
      <c r="C70" s="25">
        <v>33035</v>
      </c>
      <c r="D70" s="26">
        <v>94</v>
      </c>
      <c r="E70" s="26">
        <v>2.8</v>
      </c>
    </row>
    <row r="71" spans="1:5" x14ac:dyDescent="0.3">
      <c r="A71" s="24" t="s">
        <v>5</v>
      </c>
      <c r="B71" s="24" t="s">
        <v>165</v>
      </c>
      <c r="C71" s="25">
        <v>3358</v>
      </c>
      <c r="D71" s="26">
        <v>54</v>
      </c>
      <c r="E71" s="26">
        <v>16</v>
      </c>
    </row>
    <row r="72" spans="1:5" x14ac:dyDescent="0.3">
      <c r="A72" s="24" t="s">
        <v>5</v>
      </c>
      <c r="B72" s="24" t="s">
        <v>169</v>
      </c>
      <c r="C72" s="25">
        <v>3014</v>
      </c>
      <c r="D72" s="26">
        <v>18</v>
      </c>
      <c r="E72" s="26">
        <v>5.8</v>
      </c>
    </row>
    <row r="73" spans="1:5" x14ac:dyDescent="0.3">
      <c r="A73" s="28" t="str">
        <f>CONCATENATE("Total (",RIGHT(Índice!$A$4,2),")")</f>
        <v>Total (RN)</v>
      </c>
      <c r="B73" s="28"/>
      <c r="C73" s="29">
        <f>SUM(C5:C72)</f>
        <v>2621331</v>
      </c>
      <c r="D73" s="29">
        <f>SUM(D5:D72)</f>
        <v>20569</v>
      </c>
      <c r="E73" s="30">
        <f>D73/(C73/1000)</f>
        <v>7.8467770762257798</v>
      </c>
    </row>
    <row r="74" spans="1:5" x14ac:dyDescent="0.3">
      <c r="A74" s="31"/>
      <c r="B74" s="31"/>
      <c r="C74" s="32"/>
      <c r="D74" s="32" t="s">
        <v>211</v>
      </c>
      <c r="E74" s="33">
        <f>MIN($E$5:$E$72)</f>
        <v>0.6</v>
      </c>
    </row>
    <row r="75" spans="1:5" x14ac:dyDescent="0.3">
      <c r="A75" s="31"/>
      <c r="B75" s="31"/>
      <c r="C75" s="32"/>
      <c r="D75" s="32" t="s">
        <v>212</v>
      </c>
      <c r="E75" s="33">
        <f>MAX($E$5:$E$72)</f>
        <v>21.9</v>
      </c>
    </row>
    <row r="76" spans="1:5" x14ac:dyDescent="0.3">
      <c r="A76" s="34" t="s">
        <v>213</v>
      </c>
      <c r="B76" s="34"/>
      <c r="C76" s="35">
        <v>183235815</v>
      </c>
      <c r="D76" s="35">
        <v>1451495</v>
      </c>
      <c r="E76" s="36">
        <v>7.9214590226261166</v>
      </c>
    </row>
    <row r="77" spans="1:5" x14ac:dyDescent="0.3">
      <c r="A77" s="34"/>
      <c r="B77" s="34"/>
      <c r="C77" s="35"/>
      <c r="D77" s="35" t="s">
        <v>211</v>
      </c>
      <c r="E77" s="36">
        <v>0</v>
      </c>
    </row>
    <row r="78" spans="1:5" x14ac:dyDescent="0.3">
      <c r="A78" s="37"/>
      <c r="B78" s="37"/>
      <c r="C78" s="38"/>
      <c r="D78" s="38" t="s">
        <v>212</v>
      </c>
      <c r="E78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173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174</v>
      </c>
      <c r="C5" s="25">
        <v>183256</v>
      </c>
      <c r="D5" s="26">
        <v>891</v>
      </c>
      <c r="E5" s="26">
        <v>4.9000000000000004</v>
      </c>
    </row>
    <row r="6" spans="1:5" x14ac:dyDescent="0.3">
      <c r="A6" s="24" t="s">
        <v>5</v>
      </c>
      <c r="B6" s="24" t="s">
        <v>175</v>
      </c>
      <c r="C6" s="25">
        <v>390179</v>
      </c>
      <c r="D6" s="25">
        <v>2379</v>
      </c>
      <c r="E6" s="26">
        <v>6.1</v>
      </c>
    </row>
    <row r="7" spans="1:5" x14ac:dyDescent="0.3">
      <c r="A7" s="24" t="s">
        <v>5</v>
      </c>
      <c r="B7" s="24" t="s">
        <v>176</v>
      </c>
      <c r="C7" s="25">
        <v>231550</v>
      </c>
      <c r="D7" s="25">
        <v>1072</v>
      </c>
      <c r="E7" s="26">
        <v>4.5999999999999996</v>
      </c>
    </row>
    <row r="8" spans="1:5" x14ac:dyDescent="0.3">
      <c r="A8" s="24" t="s">
        <v>5</v>
      </c>
      <c r="B8" s="24" t="s">
        <v>177</v>
      </c>
      <c r="C8" s="25">
        <v>232601</v>
      </c>
      <c r="D8" s="25">
        <v>1424</v>
      </c>
      <c r="E8" s="26">
        <v>6.1</v>
      </c>
    </row>
    <row r="9" spans="1:5" x14ac:dyDescent="0.3">
      <c r="A9" s="24" t="s">
        <v>5</v>
      </c>
      <c r="B9" s="24" t="s">
        <v>178</v>
      </c>
      <c r="C9" s="25">
        <v>81707</v>
      </c>
      <c r="D9" s="25">
        <v>1094</v>
      </c>
      <c r="E9" s="26">
        <v>13.4</v>
      </c>
    </row>
    <row r="10" spans="1:5" x14ac:dyDescent="0.3">
      <c r="A10" s="24" t="s">
        <v>5</v>
      </c>
      <c r="B10" s="24" t="s">
        <v>179</v>
      </c>
      <c r="C10" s="25">
        <v>142192</v>
      </c>
      <c r="D10" s="25">
        <v>1121</v>
      </c>
      <c r="E10" s="26">
        <v>7.9</v>
      </c>
    </row>
    <row r="11" spans="1:5" x14ac:dyDescent="0.3">
      <c r="A11" s="24" t="s">
        <v>5</v>
      </c>
      <c r="B11" s="24" t="s">
        <v>180</v>
      </c>
      <c r="C11" s="25">
        <v>1263637</v>
      </c>
      <c r="D11" s="25">
        <v>12078</v>
      </c>
      <c r="E11" s="26">
        <v>9.6</v>
      </c>
    </row>
    <row r="12" spans="1:5" x14ac:dyDescent="0.3">
      <c r="A12" s="24" t="s">
        <v>5</v>
      </c>
      <c r="B12" s="24" t="s">
        <v>181</v>
      </c>
      <c r="C12" s="25">
        <v>96209</v>
      </c>
      <c r="D12" s="26">
        <v>506</v>
      </c>
      <c r="E12" s="26">
        <v>5.3</v>
      </c>
    </row>
    <row r="13" spans="1:5" x14ac:dyDescent="0.3">
      <c r="A13" s="28" t="str">
        <f>CONCATENATE("Total (",RIGHT(Índice!$A$4,2),")")</f>
        <v>Total (RN)</v>
      </c>
      <c r="B13" s="28"/>
      <c r="C13" s="29">
        <f>SUM(C5:C12)</f>
        <v>2621331</v>
      </c>
      <c r="D13" s="29">
        <f>SUM(D5:D12)</f>
        <v>20565</v>
      </c>
      <c r="E13" s="30">
        <f>D13/(C13/1000)</f>
        <v>7.8452511338705406</v>
      </c>
    </row>
    <row r="14" spans="1:5" x14ac:dyDescent="0.3">
      <c r="A14" s="31"/>
      <c r="B14" s="31"/>
      <c r="C14" s="32"/>
      <c r="D14" s="32" t="s">
        <v>211</v>
      </c>
      <c r="E14" s="33">
        <f>MIN($E$5:$E$12)</f>
        <v>4.5999999999999996</v>
      </c>
    </row>
    <row r="15" spans="1:5" x14ac:dyDescent="0.3">
      <c r="A15" s="31"/>
      <c r="B15" s="31"/>
      <c r="C15" s="32"/>
      <c r="D15" s="32" t="s">
        <v>212</v>
      </c>
      <c r="E15" s="33">
        <f>MAX($E$5:$E$12)</f>
        <v>13.4</v>
      </c>
    </row>
    <row r="16" spans="1:5" x14ac:dyDescent="0.3">
      <c r="A16" s="34" t="s">
        <v>213</v>
      </c>
      <c r="B16" s="34"/>
      <c r="C16" s="35">
        <v>183235815</v>
      </c>
      <c r="D16" s="35">
        <v>1451472</v>
      </c>
      <c r="E16" s="36">
        <v>7.9213335013135939</v>
      </c>
    </row>
    <row r="17" spans="1:5" x14ac:dyDescent="0.3">
      <c r="A17" s="34"/>
      <c r="B17" s="34"/>
      <c r="C17" s="35"/>
      <c r="D17" s="35" t="s">
        <v>211</v>
      </c>
      <c r="E17" s="36">
        <v>1.3</v>
      </c>
    </row>
    <row r="18" spans="1:5" x14ac:dyDescent="0.3">
      <c r="A18" s="37"/>
      <c r="B18" s="37"/>
      <c r="C18" s="38"/>
      <c r="D18" s="38" t="s">
        <v>212</v>
      </c>
      <c r="E18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4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56502</v>
      </c>
      <c r="D5" s="26">
        <v>122</v>
      </c>
      <c r="E5" s="26">
        <v>2.2000000000000002</v>
      </c>
    </row>
    <row r="6" spans="1:5" x14ac:dyDescent="0.3">
      <c r="A6" s="24" t="s">
        <v>5</v>
      </c>
      <c r="B6" s="24" t="s">
        <v>15</v>
      </c>
      <c r="C6" s="25">
        <v>36094</v>
      </c>
      <c r="D6" s="26">
        <v>14</v>
      </c>
      <c r="E6" s="26">
        <v>0.4</v>
      </c>
    </row>
    <row r="7" spans="1:5" x14ac:dyDescent="0.3">
      <c r="A7" s="24" t="s">
        <v>5</v>
      </c>
      <c r="B7" s="24" t="s">
        <v>16</v>
      </c>
      <c r="C7" s="25">
        <v>24093</v>
      </c>
      <c r="D7" s="26">
        <v>13</v>
      </c>
      <c r="E7" s="26">
        <v>0.5</v>
      </c>
    </row>
    <row r="8" spans="1:5" x14ac:dyDescent="0.3">
      <c r="A8" s="24" t="s">
        <v>5</v>
      </c>
      <c r="B8" s="24" t="s">
        <v>19</v>
      </c>
      <c r="C8" s="25">
        <v>8824</v>
      </c>
      <c r="D8" s="26">
        <v>25</v>
      </c>
      <c r="E8" s="26">
        <v>2.8</v>
      </c>
    </row>
    <row r="9" spans="1:5" x14ac:dyDescent="0.3">
      <c r="A9" s="24" t="s">
        <v>5</v>
      </c>
      <c r="B9" s="24" t="s">
        <v>20</v>
      </c>
      <c r="C9" s="25">
        <v>26894</v>
      </c>
      <c r="D9" s="26">
        <v>10</v>
      </c>
      <c r="E9" s="26">
        <v>0.4</v>
      </c>
    </row>
    <row r="10" spans="1:5" x14ac:dyDescent="0.3">
      <c r="A10" s="24" t="s">
        <v>5</v>
      </c>
      <c r="B10" s="24" t="s">
        <v>28</v>
      </c>
      <c r="C10" s="25">
        <v>61146</v>
      </c>
      <c r="D10" s="26">
        <v>23</v>
      </c>
      <c r="E10" s="26">
        <v>0.4</v>
      </c>
    </row>
    <row r="11" spans="1:5" x14ac:dyDescent="0.3">
      <c r="A11" s="24" t="s">
        <v>5</v>
      </c>
      <c r="B11" s="24" t="s">
        <v>30</v>
      </c>
      <c r="C11" s="25">
        <v>29668</v>
      </c>
      <c r="D11" s="26">
        <v>76</v>
      </c>
      <c r="E11" s="26">
        <v>2.6</v>
      </c>
    </row>
    <row r="12" spans="1:5" x14ac:dyDescent="0.3">
      <c r="A12" s="24" t="s">
        <v>5</v>
      </c>
      <c r="B12" s="24" t="s">
        <v>34</v>
      </c>
      <c r="C12" s="25">
        <v>79115</v>
      </c>
      <c r="D12" s="26">
        <v>1</v>
      </c>
      <c r="E12" s="26">
        <v>0</v>
      </c>
    </row>
    <row r="13" spans="1:5" x14ac:dyDescent="0.3">
      <c r="A13" s="24" t="s">
        <v>5</v>
      </c>
      <c r="B13" s="24" t="s">
        <v>39</v>
      </c>
      <c r="C13" s="25">
        <v>41318</v>
      </c>
      <c r="D13" s="26">
        <v>49</v>
      </c>
      <c r="E13" s="26">
        <v>1.2</v>
      </c>
    </row>
    <row r="14" spans="1:5" x14ac:dyDescent="0.3">
      <c r="A14" s="24" t="s">
        <v>5</v>
      </c>
      <c r="B14" s="24" t="s">
        <v>41</v>
      </c>
      <c r="C14" s="25">
        <v>252716</v>
      </c>
      <c r="D14" s="26">
        <v>200</v>
      </c>
      <c r="E14" s="26">
        <v>0.8</v>
      </c>
    </row>
    <row r="15" spans="1:5" x14ac:dyDescent="0.3">
      <c r="A15" s="24" t="s">
        <v>5</v>
      </c>
      <c r="B15" s="24" t="s">
        <v>45</v>
      </c>
      <c r="C15" s="25">
        <v>61571</v>
      </c>
      <c r="D15" s="26">
        <v>1</v>
      </c>
      <c r="E15" s="26">
        <v>0</v>
      </c>
    </row>
    <row r="16" spans="1:5" x14ac:dyDescent="0.3">
      <c r="A16" s="24" t="s">
        <v>5</v>
      </c>
      <c r="B16" s="24" t="s">
        <v>51</v>
      </c>
      <c r="C16" s="25">
        <v>2104</v>
      </c>
      <c r="D16" s="26">
        <v>16</v>
      </c>
      <c r="E16" s="26">
        <v>7.4</v>
      </c>
    </row>
    <row r="17" spans="1:5" x14ac:dyDescent="0.3">
      <c r="A17" s="24" t="s">
        <v>5</v>
      </c>
      <c r="B17" s="24" t="s">
        <v>52</v>
      </c>
      <c r="C17" s="25">
        <v>26741</v>
      </c>
      <c r="D17" s="26">
        <v>3</v>
      </c>
      <c r="E17" s="26">
        <v>0.1</v>
      </c>
    </row>
    <row r="18" spans="1:5" x14ac:dyDescent="0.3">
      <c r="A18" s="24" t="s">
        <v>5</v>
      </c>
      <c r="B18" s="24" t="s">
        <v>55</v>
      </c>
      <c r="C18" s="25">
        <v>15295</v>
      </c>
      <c r="D18" s="26">
        <v>126</v>
      </c>
      <c r="E18" s="26">
        <v>8.3000000000000007</v>
      </c>
    </row>
    <row r="19" spans="1:5" x14ac:dyDescent="0.3">
      <c r="A19" s="24" t="s">
        <v>5</v>
      </c>
      <c r="B19" s="24" t="s">
        <v>56</v>
      </c>
      <c r="C19" s="25">
        <v>11615</v>
      </c>
      <c r="D19" s="26">
        <v>36</v>
      </c>
      <c r="E19" s="26">
        <v>3.1</v>
      </c>
    </row>
    <row r="20" spans="1:5" x14ac:dyDescent="0.3">
      <c r="A20" s="24" t="s">
        <v>5</v>
      </c>
      <c r="B20" s="24" t="s">
        <v>69</v>
      </c>
      <c r="C20" s="25">
        <v>33290</v>
      </c>
      <c r="D20" s="26">
        <v>8</v>
      </c>
      <c r="E20" s="26">
        <v>0.2</v>
      </c>
    </row>
    <row r="21" spans="1:5" x14ac:dyDescent="0.3">
      <c r="A21" s="24" t="s">
        <v>5</v>
      </c>
      <c r="B21" s="24" t="s">
        <v>76</v>
      </c>
      <c r="C21" s="25">
        <v>2567</v>
      </c>
      <c r="D21" s="26">
        <v>31</v>
      </c>
      <c r="E21" s="26">
        <v>11.9</v>
      </c>
    </row>
    <row r="22" spans="1:5" x14ac:dyDescent="0.3">
      <c r="A22" s="24" t="s">
        <v>5</v>
      </c>
      <c r="B22" s="24" t="s">
        <v>79</v>
      </c>
      <c r="C22" s="25">
        <v>9866</v>
      </c>
      <c r="D22" s="26">
        <v>11</v>
      </c>
      <c r="E22" s="26">
        <v>1.1000000000000001</v>
      </c>
    </row>
    <row r="23" spans="1:5" x14ac:dyDescent="0.3">
      <c r="A23" s="24" t="s">
        <v>5</v>
      </c>
      <c r="B23" s="24" t="s">
        <v>80</v>
      </c>
      <c r="C23" s="25">
        <v>4787</v>
      </c>
      <c r="D23" s="26">
        <v>29</v>
      </c>
      <c r="E23" s="26">
        <v>6.1</v>
      </c>
    </row>
    <row r="24" spans="1:5" x14ac:dyDescent="0.3">
      <c r="A24" s="24" t="s">
        <v>5</v>
      </c>
      <c r="B24" s="24" t="s">
        <v>83</v>
      </c>
      <c r="C24" s="25">
        <v>82212</v>
      </c>
      <c r="D24" s="26">
        <v>198</v>
      </c>
      <c r="E24" s="26">
        <v>2.4</v>
      </c>
    </row>
    <row r="25" spans="1:5" x14ac:dyDescent="0.3">
      <c r="A25" s="24" t="s">
        <v>5</v>
      </c>
      <c r="B25" s="24" t="s">
        <v>84</v>
      </c>
      <c r="C25" s="25">
        <v>27369</v>
      </c>
      <c r="D25" s="26">
        <v>60</v>
      </c>
      <c r="E25" s="26">
        <v>2.2000000000000002</v>
      </c>
    </row>
    <row r="26" spans="1:5" x14ac:dyDescent="0.3">
      <c r="A26" s="24" t="s">
        <v>5</v>
      </c>
      <c r="B26" s="24" t="s">
        <v>91</v>
      </c>
      <c r="C26" s="25">
        <v>23031</v>
      </c>
      <c r="D26" s="26">
        <v>1</v>
      </c>
      <c r="E26" s="26">
        <v>0.1</v>
      </c>
    </row>
    <row r="27" spans="1:5" x14ac:dyDescent="0.3">
      <c r="A27" s="24" t="s">
        <v>5</v>
      </c>
      <c r="B27" s="24" t="s">
        <v>93</v>
      </c>
      <c r="C27" s="25">
        <v>264577</v>
      </c>
      <c r="D27" s="26">
        <v>315</v>
      </c>
      <c r="E27" s="26">
        <v>1.2</v>
      </c>
    </row>
    <row r="28" spans="1:5" x14ac:dyDescent="0.3">
      <c r="A28" s="24" t="s">
        <v>5</v>
      </c>
      <c r="B28" s="24" t="s">
        <v>94</v>
      </c>
      <c r="C28" s="25">
        <v>751300</v>
      </c>
      <c r="D28" s="25">
        <v>1059</v>
      </c>
      <c r="E28" s="26">
        <v>1.4</v>
      </c>
    </row>
    <row r="29" spans="1:5" x14ac:dyDescent="0.3">
      <c r="A29" s="24" t="s">
        <v>5</v>
      </c>
      <c r="B29" s="24" t="s">
        <v>95</v>
      </c>
      <c r="C29" s="25">
        <v>31942</v>
      </c>
      <c r="D29" s="26">
        <v>1</v>
      </c>
      <c r="E29" s="26">
        <v>0</v>
      </c>
    </row>
    <row r="30" spans="1:5" x14ac:dyDescent="0.3">
      <c r="A30" s="24" t="s">
        <v>5</v>
      </c>
      <c r="B30" s="24" t="s">
        <v>96</v>
      </c>
      <c r="C30" s="25">
        <v>34269</v>
      </c>
      <c r="D30" s="26">
        <v>5</v>
      </c>
      <c r="E30" s="26">
        <v>0.1</v>
      </c>
    </row>
    <row r="31" spans="1:5" x14ac:dyDescent="0.3">
      <c r="A31" s="24" t="s">
        <v>5</v>
      </c>
      <c r="B31" s="24" t="s">
        <v>102</v>
      </c>
      <c r="C31" s="25">
        <v>21499</v>
      </c>
      <c r="D31" s="26">
        <v>9</v>
      </c>
      <c r="E31" s="26">
        <v>0.4</v>
      </c>
    </row>
    <row r="32" spans="1:5" x14ac:dyDescent="0.3">
      <c r="A32" s="24" t="s">
        <v>5</v>
      </c>
      <c r="B32" s="24" t="s">
        <v>106</v>
      </c>
      <c r="C32" s="25">
        <v>11009</v>
      </c>
      <c r="D32" s="26">
        <v>2</v>
      </c>
      <c r="E32" s="26">
        <v>0.1</v>
      </c>
    </row>
    <row r="33" spans="1:5" x14ac:dyDescent="0.3">
      <c r="A33" s="24" t="s">
        <v>5</v>
      </c>
      <c r="B33" s="24" t="s">
        <v>108</v>
      </c>
      <c r="C33" s="25">
        <v>30479</v>
      </c>
      <c r="D33" s="26">
        <v>21</v>
      </c>
      <c r="E33" s="26">
        <v>0.7</v>
      </c>
    </row>
    <row r="34" spans="1:5" x14ac:dyDescent="0.3">
      <c r="A34" s="24" t="s">
        <v>5</v>
      </c>
      <c r="B34" s="24" t="s">
        <v>111</v>
      </c>
      <c r="C34" s="25">
        <v>6242</v>
      </c>
      <c r="D34" s="26">
        <v>13</v>
      </c>
      <c r="E34" s="26">
        <v>2.2000000000000002</v>
      </c>
    </row>
    <row r="35" spans="1:5" x14ac:dyDescent="0.3">
      <c r="A35" s="24" t="s">
        <v>5</v>
      </c>
      <c r="B35" s="24" t="s">
        <v>118</v>
      </c>
      <c r="C35" s="25">
        <v>10125</v>
      </c>
      <c r="D35" s="26">
        <v>27</v>
      </c>
      <c r="E35" s="26">
        <v>2.7</v>
      </c>
    </row>
    <row r="36" spans="1:5" x14ac:dyDescent="0.3">
      <c r="A36" s="24" t="s">
        <v>5</v>
      </c>
      <c r="B36" s="24" t="s">
        <v>128</v>
      </c>
      <c r="C36" s="25">
        <v>37313</v>
      </c>
      <c r="D36" s="26">
        <v>5</v>
      </c>
      <c r="E36" s="26">
        <v>0.1</v>
      </c>
    </row>
    <row r="37" spans="1:5" x14ac:dyDescent="0.3">
      <c r="A37" s="24" t="s">
        <v>5</v>
      </c>
      <c r="B37" s="24" t="s">
        <v>131</v>
      </c>
      <c r="C37" s="25">
        <v>22177</v>
      </c>
      <c r="D37" s="26">
        <v>12</v>
      </c>
      <c r="E37" s="26">
        <v>0.5</v>
      </c>
    </row>
    <row r="38" spans="1:5" x14ac:dyDescent="0.3">
      <c r="A38" s="24" t="s">
        <v>5</v>
      </c>
      <c r="B38" s="24" t="s">
        <v>133</v>
      </c>
      <c r="C38" s="25">
        <v>3792</v>
      </c>
      <c r="D38" s="26">
        <v>43</v>
      </c>
      <c r="E38" s="26">
        <v>11.2</v>
      </c>
    </row>
    <row r="39" spans="1:5" x14ac:dyDescent="0.3">
      <c r="A39" s="24" t="s">
        <v>5</v>
      </c>
      <c r="B39" s="24" t="s">
        <v>136</v>
      </c>
      <c r="C39" s="25">
        <v>115838</v>
      </c>
      <c r="D39" s="26">
        <v>3</v>
      </c>
      <c r="E39" s="26">
        <v>0</v>
      </c>
    </row>
    <row r="40" spans="1:5" x14ac:dyDescent="0.3">
      <c r="A40" s="24" t="s">
        <v>5</v>
      </c>
      <c r="B40" s="24" t="s">
        <v>138</v>
      </c>
      <c r="C40" s="25">
        <v>47286</v>
      </c>
      <c r="D40" s="26">
        <v>142</v>
      </c>
      <c r="E40" s="26">
        <v>3</v>
      </c>
    </row>
    <row r="41" spans="1:5" x14ac:dyDescent="0.3">
      <c r="A41" s="24" t="s">
        <v>5</v>
      </c>
      <c r="B41" s="24" t="s">
        <v>143</v>
      </c>
      <c r="C41" s="25">
        <v>16786</v>
      </c>
      <c r="D41" s="26">
        <v>10</v>
      </c>
      <c r="E41" s="26">
        <v>0.6</v>
      </c>
    </row>
    <row r="42" spans="1:5" x14ac:dyDescent="0.3">
      <c r="A42" s="24" t="s">
        <v>5</v>
      </c>
      <c r="B42" s="24" t="s">
        <v>164</v>
      </c>
      <c r="C42" s="25">
        <v>33035</v>
      </c>
      <c r="D42" s="26">
        <v>11</v>
      </c>
      <c r="E42" s="26">
        <v>0.3</v>
      </c>
    </row>
    <row r="43" spans="1:5" x14ac:dyDescent="0.3">
      <c r="A43" s="28" t="str">
        <f>CONCATENATE("Total (",RIGHT(Índice!$A$4,2),")")</f>
        <v>Total (RN)</v>
      </c>
      <c r="B43" s="28"/>
      <c r="C43" s="29">
        <f>SUM(C5:C42)</f>
        <v>2354487</v>
      </c>
      <c r="D43" s="29">
        <f>SUM(D5:D42)</f>
        <v>2731</v>
      </c>
      <c r="E43" s="30">
        <f>D43/(C43/1000)</f>
        <v>1.1599129661790444</v>
      </c>
    </row>
    <row r="44" spans="1:5" x14ac:dyDescent="0.3">
      <c r="A44" s="31"/>
      <c r="B44" s="31"/>
      <c r="C44" s="32"/>
      <c r="D44" s="32" t="s">
        <v>211</v>
      </c>
      <c r="E44" s="33">
        <f>MIN($E$5:$E$42)</f>
        <v>0</v>
      </c>
    </row>
    <row r="45" spans="1:5" x14ac:dyDescent="0.3">
      <c r="A45" s="31"/>
      <c r="B45" s="31"/>
      <c r="C45" s="32"/>
      <c r="D45" s="32" t="s">
        <v>212</v>
      </c>
      <c r="E45" s="33">
        <f>MAX($E$5:$E$42)</f>
        <v>11.9</v>
      </c>
    </row>
    <row r="46" spans="1:5" x14ac:dyDescent="0.3">
      <c r="A46" s="34" t="s">
        <v>213</v>
      </c>
      <c r="B46" s="34"/>
      <c r="C46" s="35">
        <v>174851838</v>
      </c>
      <c r="D46" s="35">
        <v>221599</v>
      </c>
      <c r="E46" s="36">
        <v>1.2673529917369242</v>
      </c>
    </row>
    <row r="47" spans="1:5" x14ac:dyDescent="0.3">
      <c r="A47" s="34"/>
      <c r="B47" s="34"/>
      <c r="C47" s="35"/>
      <c r="D47" s="35" t="s">
        <v>211</v>
      </c>
      <c r="E47" s="36">
        <v>0</v>
      </c>
    </row>
    <row r="48" spans="1:5" x14ac:dyDescent="0.3">
      <c r="A48" s="37"/>
      <c r="B48" s="37"/>
      <c r="C48" s="38"/>
      <c r="D48" s="38" t="s">
        <v>212</v>
      </c>
      <c r="E48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173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174</v>
      </c>
      <c r="C5" s="25">
        <v>223938</v>
      </c>
      <c r="D5" s="26">
        <v>267</v>
      </c>
      <c r="E5" s="26">
        <v>1.2</v>
      </c>
    </row>
    <row r="6" spans="1:5" x14ac:dyDescent="0.3">
      <c r="A6" s="24" t="s">
        <v>5</v>
      </c>
      <c r="B6" s="24" t="s">
        <v>175</v>
      </c>
      <c r="C6" s="25">
        <v>351658</v>
      </c>
      <c r="D6" s="26">
        <v>352</v>
      </c>
      <c r="E6" s="26">
        <v>1</v>
      </c>
    </row>
    <row r="7" spans="1:5" x14ac:dyDescent="0.3">
      <c r="A7" s="24" t="s">
        <v>5</v>
      </c>
      <c r="B7" s="24" t="s">
        <v>176</v>
      </c>
      <c r="C7" s="25">
        <v>217931</v>
      </c>
      <c r="D7" s="26">
        <v>282</v>
      </c>
      <c r="E7" s="26">
        <v>1.3</v>
      </c>
    </row>
    <row r="8" spans="1:5" x14ac:dyDescent="0.3">
      <c r="A8" s="24" t="s">
        <v>5</v>
      </c>
      <c r="B8" s="24" t="s">
        <v>177</v>
      </c>
      <c r="C8" s="25">
        <v>123963</v>
      </c>
      <c r="D8" s="26">
        <v>81</v>
      </c>
      <c r="E8" s="26">
        <v>0.7</v>
      </c>
    </row>
    <row r="9" spans="1:5" x14ac:dyDescent="0.3">
      <c r="A9" s="24" t="s">
        <v>5</v>
      </c>
      <c r="B9" s="24" t="s">
        <v>178</v>
      </c>
      <c r="C9" s="25">
        <v>75370</v>
      </c>
      <c r="D9" s="26">
        <v>143</v>
      </c>
      <c r="E9" s="26">
        <v>1.9</v>
      </c>
    </row>
    <row r="10" spans="1:5" x14ac:dyDescent="0.3">
      <c r="A10" s="24" t="s">
        <v>5</v>
      </c>
      <c r="B10" s="24" t="s">
        <v>179</v>
      </c>
      <c r="C10" s="25">
        <v>41488</v>
      </c>
      <c r="D10" s="26">
        <v>22</v>
      </c>
      <c r="E10" s="26">
        <v>0.5</v>
      </c>
    </row>
    <row r="11" spans="1:5" x14ac:dyDescent="0.3">
      <c r="A11" s="24" t="s">
        <v>5</v>
      </c>
      <c r="B11" s="24" t="s">
        <v>180</v>
      </c>
      <c r="C11" s="25">
        <v>1263637</v>
      </c>
      <c r="D11" s="25">
        <v>1462</v>
      </c>
      <c r="E11" s="26">
        <v>1.2</v>
      </c>
    </row>
    <row r="12" spans="1:5" x14ac:dyDescent="0.3">
      <c r="A12" s="24" t="s">
        <v>5</v>
      </c>
      <c r="B12" s="24" t="s">
        <v>181</v>
      </c>
      <c r="C12" s="25">
        <v>56502</v>
      </c>
      <c r="D12" s="26">
        <v>122</v>
      </c>
      <c r="E12" s="26">
        <v>2.2000000000000002</v>
      </c>
    </row>
    <row r="13" spans="1:5" x14ac:dyDescent="0.3">
      <c r="A13" s="28" t="str">
        <f>CONCATENATE("Total (",RIGHT(Índice!$A$4,2),")")</f>
        <v>Total (RN)</v>
      </c>
      <c r="B13" s="28"/>
      <c r="C13" s="29">
        <f>SUM(C5:C12)</f>
        <v>2354487</v>
      </c>
      <c r="D13" s="29">
        <f>SUM(D5:D12)</f>
        <v>2731</v>
      </c>
      <c r="E13" s="30">
        <f>D13/(C13/1000)</f>
        <v>1.1599129661790444</v>
      </c>
    </row>
    <row r="14" spans="1:5" x14ac:dyDescent="0.3">
      <c r="A14" s="31"/>
      <c r="B14" s="31"/>
      <c r="C14" s="32"/>
      <c r="D14" s="32" t="s">
        <v>211</v>
      </c>
      <c r="E14" s="33">
        <f>MIN($E$5:$E$12)</f>
        <v>0.5</v>
      </c>
    </row>
    <row r="15" spans="1:5" x14ac:dyDescent="0.3">
      <c r="A15" s="31"/>
      <c r="B15" s="31"/>
      <c r="C15" s="32"/>
      <c r="D15" s="32" t="s">
        <v>212</v>
      </c>
      <c r="E15" s="33">
        <f>MAX($E$5:$E$12)</f>
        <v>2.2000000000000002</v>
      </c>
    </row>
    <row r="16" spans="1:5" x14ac:dyDescent="0.3">
      <c r="A16" s="34" t="s">
        <v>213</v>
      </c>
      <c r="B16" s="34"/>
      <c r="C16" s="35">
        <v>174851838</v>
      </c>
      <c r="D16" s="35">
        <v>221499</v>
      </c>
      <c r="E16" s="36">
        <v>1.2667810789612632</v>
      </c>
    </row>
    <row r="17" spans="1:5" x14ac:dyDescent="0.3">
      <c r="A17" s="34"/>
      <c r="B17" s="34"/>
      <c r="C17" s="35"/>
      <c r="D17" s="35" t="s">
        <v>211</v>
      </c>
      <c r="E17" s="36">
        <v>0</v>
      </c>
    </row>
    <row r="18" spans="1:5" x14ac:dyDescent="0.3">
      <c r="A18" s="37"/>
      <c r="B18" s="37"/>
      <c r="C18" s="38"/>
      <c r="D18" s="38" t="s">
        <v>212</v>
      </c>
      <c r="E18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9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4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136</v>
      </c>
      <c r="E6" s="26">
        <v>2.4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12</v>
      </c>
      <c r="E7" s="26">
        <v>1.1000000000000001</v>
      </c>
    </row>
    <row r="8" spans="1:5" x14ac:dyDescent="0.3">
      <c r="A8" s="24" t="s">
        <v>5</v>
      </c>
      <c r="B8" s="24" t="s">
        <v>10</v>
      </c>
      <c r="C8" s="25">
        <v>13640</v>
      </c>
      <c r="D8" s="26">
        <v>36</v>
      </c>
      <c r="E8" s="26">
        <v>2.6</v>
      </c>
    </row>
    <row r="9" spans="1:5" x14ac:dyDescent="0.3">
      <c r="A9" s="24" t="s">
        <v>5</v>
      </c>
      <c r="B9" s="24" t="s">
        <v>11</v>
      </c>
      <c r="C9" s="25">
        <v>4687</v>
      </c>
      <c r="D9" s="26">
        <v>5</v>
      </c>
      <c r="E9" s="26">
        <v>1</v>
      </c>
    </row>
    <row r="10" spans="1:5" x14ac:dyDescent="0.3">
      <c r="A10" s="24" t="s">
        <v>5</v>
      </c>
      <c r="B10" s="24" t="s">
        <v>12</v>
      </c>
      <c r="C10" s="25">
        <v>12484</v>
      </c>
      <c r="D10" s="26">
        <v>2</v>
      </c>
      <c r="E10" s="26">
        <v>0.2</v>
      </c>
    </row>
    <row r="11" spans="1:5" x14ac:dyDescent="0.3">
      <c r="A11" s="24" t="s">
        <v>5</v>
      </c>
      <c r="B11" s="24" t="s">
        <v>13</v>
      </c>
      <c r="C11" s="25">
        <v>11632</v>
      </c>
      <c r="D11" s="26">
        <v>29</v>
      </c>
      <c r="E11" s="26">
        <v>2.5</v>
      </c>
    </row>
    <row r="12" spans="1:5" x14ac:dyDescent="0.3">
      <c r="A12" s="24" t="s">
        <v>5</v>
      </c>
      <c r="B12" s="24" t="s">
        <v>15</v>
      </c>
      <c r="C12" s="25">
        <v>36094</v>
      </c>
      <c r="D12" s="26">
        <v>13</v>
      </c>
      <c r="E12" s="26">
        <v>0.4</v>
      </c>
    </row>
    <row r="13" spans="1:5" x14ac:dyDescent="0.3">
      <c r="A13" s="24" t="s">
        <v>5</v>
      </c>
      <c r="B13" s="24" t="s">
        <v>16</v>
      </c>
      <c r="C13" s="25">
        <v>24093</v>
      </c>
      <c r="D13" s="26">
        <v>26</v>
      </c>
      <c r="E13" s="26">
        <v>1.1000000000000001</v>
      </c>
    </row>
    <row r="14" spans="1:5" x14ac:dyDescent="0.3">
      <c r="A14" s="24" t="s">
        <v>5</v>
      </c>
      <c r="B14" s="24" t="s">
        <v>20</v>
      </c>
      <c r="C14" s="25">
        <v>26894</v>
      </c>
      <c r="D14" s="26">
        <v>36</v>
      </c>
      <c r="E14" s="26">
        <v>1.4</v>
      </c>
    </row>
    <row r="15" spans="1:5" x14ac:dyDescent="0.3">
      <c r="A15" s="24" t="s">
        <v>5</v>
      </c>
      <c r="B15" s="24" t="s">
        <v>25</v>
      </c>
      <c r="C15" s="25">
        <v>12202</v>
      </c>
      <c r="D15" s="26">
        <v>5</v>
      </c>
      <c r="E15" s="26">
        <v>0.4</v>
      </c>
    </row>
    <row r="16" spans="1:5" x14ac:dyDescent="0.3">
      <c r="A16" s="24" t="s">
        <v>5</v>
      </c>
      <c r="B16" s="24" t="s">
        <v>28</v>
      </c>
      <c r="C16" s="25">
        <v>61146</v>
      </c>
      <c r="D16" s="26">
        <v>195</v>
      </c>
      <c r="E16" s="26">
        <v>3.2</v>
      </c>
    </row>
    <row r="17" spans="1:5" x14ac:dyDescent="0.3">
      <c r="A17" s="24" t="s">
        <v>5</v>
      </c>
      <c r="B17" s="24" t="s">
        <v>30</v>
      </c>
      <c r="C17" s="25">
        <v>29668</v>
      </c>
      <c r="D17" s="26">
        <v>37</v>
      </c>
      <c r="E17" s="26">
        <v>1.3</v>
      </c>
    </row>
    <row r="18" spans="1:5" x14ac:dyDescent="0.3">
      <c r="A18" s="24" t="s">
        <v>5</v>
      </c>
      <c r="B18" s="24" t="s">
        <v>31</v>
      </c>
      <c r="C18" s="25">
        <v>19577</v>
      </c>
      <c r="D18" s="26">
        <v>16</v>
      </c>
      <c r="E18" s="26">
        <v>0.8</v>
      </c>
    </row>
    <row r="19" spans="1:5" x14ac:dyDescent="0.3">
      <c r="A19" s="24" t="s">
        <v>5</v>
      </c>
      <c r="B19" s="24" t="s">
        <v>32</v>
      </c>
      <c r="C19" s="25">
        <v>7990</v>
      </c>
      <c r="D19" s="26">
        <v>14</v>
      </c>
      <c r="E19" s="26">
        <v>1.7</v>
      </c>
    </row>
    <row r="20" spans="1:5" x14ac:dyDescent="0.3">
      <c r="A20" s="24" t="s">
        <v>5</v>
      </c>
      <c r="B20" s="24" t="s">
        <v>33</v>
      </c>
      <c r="C20" s="25">
        <v>9714</v>
      </c>
      <c r="D20" s="26">
        <v>1</v>
      </c>
      <c r="E20" s="26">
        <v>0.1</v>
      </c>
    </row>
    <row r="21" spans="1:5" x14ac:dyDescent="0.3">
      <c r="A21" s="24" t="s">
        <v>5</v>
      </c>
      <c r="B21" s="24" t="s">
        <v>34</v>
      </c>
      <c r="C21" s="25">
        <v>79115</v>
      </c>
      <c r="D21" s="26">
        <v>48</v>
      </c>
      <c r="E21" s="26">
        <v>0.6</v>
      </c>
    </row>
    <row r="22" spans="1:5" x14ac:dyDescent="0.3">
      <c r="A22" s="24" t="s">
        <v>5</v>
      </c>
      <c r="B22" s="24" t="s">
        <v>38</v>
      </c>
      <c r="C22" s="25">
        <v>8005</v>
      </c>
      <c r="D22" s="26">
        <v>1</v>
      </c>
      <c r="E22" s="26">
        <v>0.2</v>
      </c>
    </row>
    <row r="23" spans="1:5" x14ac:dyDescent="0.3">
      <c r="A23" s="24" t="s">
        <v>5</v>
      </c>
      <c r="B23" s="24" t="s">
        <v>39</v>
      </c>
      <c r="C23" s="25">
        <v>41318</v>
      </c>
      <c r="D23" s="26">
        <v>122</v>
      </c>
      <c r="E23" s="26">
        <v>3</v>
      </c>
    </row>
    <row r="24" spans="1:5" x14ac:dyDescent="0.3">
      <c r="A24" s="24" t="s">
        <v>5</v>
      </c>
      <c r="B24" s="24" t="s">
        <v>40</v>
      </c>
      <c r="C24" s="25">
        <v>7044</v>
      </c>
      <c r="D24" s="26">
        <v>7</v>
      </c>
      <c r="E24" s="26">
        <v>0.9</v>
      </c>
    </row>
    <row r="25" spans="1:5" x14ac:dyDescent="0.3">
      <c r="A25" s="24" t="s">
        <v>5</v>
      </c>
      <c r="B25" s="24" t="s">
        <v>41</v>
      </c>
      <c r="C25" s="25">
        <v>252716</v>
      </c>
      <c r="D25" s="26">
        <v>164</v>
      </c>
      <c r="E25" s="26">
        <v>0.7</v>
      </c>
    </row>
    <row r="26" spans="1:5" x14ac:dyDescent="0.3">
      <c r="A26" s="24" t="s">
        <v>5</v>
      </c>
      <c r="B26" s="24" t="s">
        <v>44</v>
      </c>
      <c r="C26" s="25">
        <v>10611</v>
      </c>
      <c r="D26" s="26">
        <v>24</v>
      </c>
      <c r="E26" s="26">
        <v>2.2000000000000002</v>
      </c>
    </row>
    <row r="27" spans="1:5" x14ac:dyDescent="0.3">
      <c r="A27" s="24" t="s">
        <v>5</v>
      </c>
      <c r="B27" s="24" t="s">
        <v>45</v>
      </c>
      <c r="C27" s="25">
        <v>61571</v>
      </c>
      <c r="D27" s="26">
        <v>24</v>
      </c>
      <c r="E27" s="26">
        <v>0.4</v>
      </c>
    </row>
    <row r="28" spans="1:5" x14ac:dyDescent="0.3">
      <c r="A28" s="24" t="s">
        <v>5</v>
      </c>
      <c r="B28" s="24" t="s">
        <v>48</v>
      </c>
      <c r="C28" s="25">
        <v>10196</v>
      </c>
      <c r="D28" s="26">
        <v>7</v>
      </c>
      <c r="E28" s="26">
        <v>0.7</v>
      </c>
    </row>
    <row r="29" spans="1:5" x14ac:dyDescent="0.3">
      <c r="A29" s="24" t="s">
        <v>5</v>
      </c>
      <c r="B29" s="24" t="s">
        <v>50</v>
      </c>
      <c r="C29" s="25">
        <v>4122</v>
      </c>
      <c r="D29" s="26">
        <v>10</v>
      </c>
      <c r="E29" s="26">
        <v>2.4</v>
      </c>
    </row>
    <row r="30" spans="1:5" x14ac:dyDescent="0.3">
      <c r="A30" s="24" t="s">
        <v>5</v>
      </c>
      <c r="B30" s="24" t="s">
        <v>52</v>
      </c>
      <c r="C30" s="25">
        <v>26741</v>
      </c>
      <c r="D30" s="26">
        <v>45</v>
      </c>
      <c r="E30" s="26">
        <v>1.7</v>
      </c>
    </row>
    <row r="31" spans="1:5" x14ac:dyDescent="0.3">
      <c r="A31" s="24" t="s">
        <v>5</v>
      </c>
      <c r="B31" s="24" t="s">
        <v>53</v>
      </c>
      <c r="C31" s="25">
        <v>11938</v>
      </c>
      <c r="D31" s="26">
        <v>6</v>
      </c>
      <c r="E31" s="26">
        <v>0.5</v>
      </c>
    </row>
    <row r="32" spans="1:5" x14ac:dyDescent="0.3">
      <c r="A32" s="24" t="s">
        <v>5</v>
      </c>
      <c r="B32" s="24" t="s">
        <v>55</v>
      </c>
      <c r="C32" s="25">
        <v>15295</v>
      </c>
      <c r="D32" s="26">
        <v>68</v>
      </c>
      <c r="E32" s="26">
        <v>4.5</v>
      </c>
    </row>
    <row r="33" spans="1:5" x14ac:dyDescent="0.3">
      <c r="A33" s="24" t="s">
        <v>5</v>
      </c>
      <c r="B33" s="24" t="s">
        <v>56</v>
      </c>
      <c r="C33" s="25">
        <v>11615</v>
      </c>
      <c r="D33" s="26">
        <v>0</v>
      </c>
      <c r="E33" s="26">
        <v>0</v>
      </c>
    </row>
    <row r="34" spans="1:5" x14ac:dyDescent="0.3">
      <c r="A34" s="24" t="s">
        <v>5</v>
      </c>
      <c r="B34" s="24" t="s">
        <v>59</v>
      </c>
      <c r="C34" s="25">
        <v>7292</v>
      </c>
      <c r="D34" s="26">
        <v>0</v>
      </c>
      <c r="E34" s="26">
        <v>0</v>
      </c>
    </row>
    <row r="35" spans="1:5" x14ac:dyDescent="0.3">
      <c r="A35" s="24" t="s">
        <v>5</v>
      </c>
      <c r="B35" s="24" t="s">
        <v>60</v>
      </c>
      <c r="C35" s="25">
        <v>5320</v>
      </c>
      <c r="D35" s="26">
        <v>1</v>
      </c>
      <c r="E35" s="26">
        <v>0.2</v>
      </c>
    </row>
    <row r="36" spans="1:5" x14ac:dyDescent="0.3">
      <c r="A36" s="24" t="s">
        <v>5</v>
      </c>
      <c r="B36" s="24" t="s">
        <v>63</v>
      </c>
      <c r="C36" s="25">
        <v>4746</v>
      </c>
      <c r="D36" s="26">
        <v>1</v>
      </c>
      <c r="E36" s="26">
        <v>0.2</v>
      </c>
    </row>
    <row r="37" spans="1:5" x14ac:dyDescent="0.3">
      <c r="A37" s="24" t="s">
        <v>5</v>
      </c>
      <c r="B37" s="24" t="s">
        <v>64</v>
      </c>
      <c r="C37" s="25">
        <v>9051</v>
      </c>
      <c r="D37" s="26">
        <v>2</v>
      </c>
      <c r="E37" s="26">
        <v>0.2</v>
      </c>
    </row>
    <row r="38" spans="1:5" x14ac:dyDescent="0.3">
      <c r="A38" s="24" t="s">
        <v>5</v>
      </c>
      <c r="B38" s="24" t="s">
        <v>67</v>
      </c>
      <c r="C38" s="25">
        <v>13977</v>
      </c>
      <c r="D38" s="26">
        <v>4</v>
      </c>
      <c r="E38" s="26">
        <v>0.3</v>
      </c>
    </row>
    <row r="39" spans="1:5" x14ac:dyDescent="0.3">
      <c r="A39" s="24" t="s">
        <v>5</v>
      </c>
      <c r="B39" s="24" t="s">
        <v>68</v>
      </c>
      <c r="C39" s="25">
        <v>11655</v>
      </c>
      <c r="D39" s="26">
        <v>1</v>
      </c>
      <c r="E39" s="26">
        <v>0.1</v>
      </c>
    </row>
    <row r="40" spans="1:5" x14ac:dyDescent="0.3">
      <c r="A40" s="24" t="s">
        <v>5</v>
      </c>
      <c r="B40" s="24" t="s">
        <v>69</v>
      </c>
      <c r="C40" s="25">
        <v>33290</v>
      </c>
      <c r="D40" s="26">
        <v>61</v>
      </c>
      <c r="E40" s="26">
        <v>1.8</v>
      </c>
    </row>
    <row r="41" spans="1:5" x14ac:dyDescent="0.3">
      <c r="A41" s="24" t="s">
        <v>5</v>
      </c>
      <c r="B41" s="24" t="s">
        <v>70</v>
      </c>
      <c r="C41" s="25">
        <v>2076</v>
      </c>
      <c r="D41" s="26">
        <v>6</v>
      </c>
      <c r="E41" s="26">
        <v>2.8</v>
      </c>
    </row>
    <row r="42" spans="1:5" x14ac:dyDescent="0.3">
      <c r="A42" s="24" t="s">
        <v>5</v>
      </c>
      <c r="B42" s="24" t="s">
        <v>71</v>
      </c>
      <c r="C42" s="25">
        <v>5803</v>
      </c>
      <c r="D42" s="26">
        <v>3</v>
      </c>
      <c r="E42" s="26">
        <v>0.5</v>
      </c>
    </row>
    <row r="43" spans="1:5" x14ac:dyDescent="0.3">
      <c r="A43" s="24" t="s">
        <v>5</v>
      </c>
      <c r="B43" s="24" t="s">
        <v>72</v>
      </c>
      <c r="C43" s="25">
        <v>17793</v>
      </c>
      <c r="D43" s="26">
        <v>4</v>
      </c>
      <c r="E43" s="26">
        <v>0.2</v>
      </c>
    </row>
    <row r="44" spans="1:5" x14ac:dyDescent="0.3">
      <c r="A44" s="24" t="s">
        <v>5</v>
      </c>
      <c r="B44" s="24" t="s">
        <v>77</v>
      </c>
      <c r="C44" s="25">
        <v>15573</v>
      </c>
      <c r="D44" s="26">
        <v>2</v>
      </c>
      <c r="E44" s="26">
        <v>0.1</v>
      </c>
    </row>
    <row r="45" spans="1:5" x14ac:dyDescent="0.3">
      <c r="A45" s="24" t="s">
        <v>5</v>
      </c>
      <c r="B45" s="24" t="s">
        <v>78</v>
      </c>
      <c r="C45" s="25">
        <v>8319</v>
      </c>
      <c r="D45" s="26">
        <v>39</v>
      </c>
      <c r="E45" s="26">
        <v>4.5999999999999996</v>
      </c>
    </row>
    <row r="46" spans="1:5" x14ac:dyDescent="0.3">
      <c r="A46" s="24" t="s">
        <v>5</v>
      </c>
      <c r="B46" s="24" t="s">
        <v>81</v>
      </c>
      <c r="C46" s="25">
        <v>3490</v>
      </c>
      <c r="D46" s="26">
        <v>6</v>
      </c>
      <c r="E46" s="26">
        <v>1.7</v>
      </c>
    </row>
    <row r="47" spans="1:5" x14ac:dyDescent="0.3">
      <c r="A47" s="24" t="s">
        <v>5</v>
      </c>
      <c r="B47" s="24" t="s">
        <v>83</v>
      </c>
      <c r="C47" s="25">
        <v>82212</v>
      </c>
      <c r="D47" s="26">
        <v>140</v>
      </c>
      <c r="E47" s="26">
        <v>1.7</v>
      </c>
    </row>
    <row r="48" spans="1:5" x14ac:dyDescent="0.3">
      <c r="A48" s="24" t="s">
        <v>5</v>
      </c>
      <c r="B48" s="24" t="s">
        <v>84</v>
      </c>
      <c r="C48" s="25">
        <v>27369</v>
      </c>
      <c r="D48" s="26">
        <v>27</v>
      </c>
      <c r="E48" s="26">
        <v>1</v>
      </c>
    </row>
    <row r="49" spans="1:5" x14ac:dyDescent="0.3">
      <c r="A49" s="24" t="s">
        <v>5</v>
      </c>
      <c r="B49" s="24" t="s">
        <v>87</v>
      </c>
      <c r="C49" s="25">
        <v>8179</v>
      </c>
      <c r="D49" s="26">
        <v>9</v>
      </c>
      <c r="E49" s="26">
        <v>1.1000000000000001</v>
      </c>
    </row>
    <row r="50" spans="1:5" x14ac:dyDescent="0.3">
      <c r="A50" s="24" t="s">
        <v>5</v>
      </c>
      <c r="B50" s="24" t="s">
        <v>91</v>
      </c>
      <c r="C50" s="25">
        <v>23031</v>
      </c>
      <c r="D50" s="26">
        <v>11</v>
      </c>
      <c r="E50" s="26">
        <v>0.5</v>
      </c>
    </row>
    <row r="51" spans="1:5" x14ac:dyDescent="0.3">
      <c r="A51" s="24" t="s">
        <v>5</v>
      </c>
      <c r="B51" s="24" t="s">
        <v>92</v>
      </c>
      <c r="C51" s="25">
        <v>2276</v>
      </c>
      <c r="D51" s="26">
        <v>0</v>
      </c>
      <c r="E51" s="26">
        <v>0.1</v>
      </c>
    </row>
    <row r="52" spans="1:5" x14ac:dyDescent="0.3">
      <c r="A52" s="24" t="s">
        <v>5</v>
      </c>
      <c r="B52" s="24" t="s">
        <v>93</v>
      </c>
      <c r="C52" s="25">
        <v>264577</v>
      </c>
      <c r="D52" s="26">
        <v>431</v>
      </c>
      <c r="E52" s="26">
        <v>1.6</v>
      </c>
    </row>
    <row r="53" spans="1:5" x14ac:dyDescent="0.3">
      <c r="A53" s="24" t="s">
        <v>5</v>
      </c>
      <c r="B53" s="24" t="s">
        <v>94</v>
      </c>
      <c r="C53" s="25">
        <v>751300</v>
      </c>
      <c r="D53" s="25">
        <v>1249</v>
      </c>
      <c r="E53" s="26">
        <v>1.7</v>
      </c>
    </row>
    <row r="54" spans="1:5" x14ac:dyDescent="0.3">
      <c r="A54" s="24" t="s">
        <v>5</v>
      </c>
      <c r="B54" s="24" t="s">
        <v>95</v>
      </c>
      <c r="C54" s="25">
        <v>31942</v>
      </c>
      <c r="D54" s="26">
        <v>5</v>
      </c>
      <c r="E54" s="26">
        <v>0.1</v>
      </c>
    </row>
    <row r="55" spans="1:5" x14ac:dyDescent="0.3">
      <c r="A55" s="24" t="s">
        <v>5</v>
      </c>
      <c r="B55" s="24" t="s">
        <v>96</v>
      </c>
      <c r="C55" s="25">
        <v>34269</v>
      </c>
      <c r="D55" s="26">
        <v>39</v>
      </c>
      <c r="E55" s="26">
        <v>1.1000000000000001</v>
      </c>
    </row>
    <row r="56" spans="1:5" x14ac:dyDescent="0.3">
      <c r="A56" s="24" t="s">
        <v>5</v>
      </c>
      <c r="B56" s="24" t="s">
        <v>98</v>
      </c>
      <c r="C56" s="25">
        <v>4913</v>
      </c>
      <c r="D56" s="26">
        <v>55</v>
      </c>
      <c r="E56" s="26">
        <v>11.1</v>
      </c>
    </row>
    <row r="57" spans="1:5" x14ac:dyDescent="0.3">
      <c r="A57" s="24" t="s">
        <v>5</v>
      </c>
      <c r="B57" s="24" t="s">
        <v>101</v>
      </c>
      <c r="C57" s="25">
        <v>4801</v>
      </c>
      <c r="D57" s="26">
        <v>4</v>
      </c>
      <c r="E57" s="26">
        <v>0.9</v>
      </c>
    </row>
    <row r="58" spans="1:5" x14ac:dyDescent="0.3">
      <c r="A58" s="24" t="s">
        <v>5</v>
      </c>
      <c r="B58" s="24" t="s">
        <v>102</v>
      </c>
      <c r="C58" s="25">
        <v>21499</v>
      </c>
      <c r="D58" s="26">
        <v>15</v>
      </c>
      <c r="E58" s="26">
        <v>0.7</v>
      </c>
    </row>
    <row r="59" spans="1:5" x14ac:dyDescent="0.3">
      <c r="A59" s="24" t="s">
        <v>5</v>
      </c>
      <c r="B59" s="24" t="s">
        <v>106</v>
      </c>
      <c r="C59" s="25">
        <v>11009</v>
      </c>
      <c r="D59" s="26">
        <v>16</v>
      </c>
      <c r="E59" s="26">
        <v>1.5</v>
      </c>
    </row>
    <row r="60" spans="1:5" x14ac:dyDescent="0.3">
      <c r="A60" s="24" t="s">
        <v>5</v>
      </c>
      <c r="B60" s="24" t="s">
        <v>108</v>
      </c>
      <c r="C60" s="25">
        <v>30479</v>
      </c>
      <c r="D60" s="26">
        <v>72</v>
      </c>
      <c r="E60" s="26">
        <v>2.4</v>
      </c>
    </row>
    <row r="61" spans="1:5" x14ac:dyDescent="0.3">
      <c r="A61" s="24" t="s">
        <v>5</v>
      </c>
      <c r="B61" s="24" t="s">
        <v>111</v>
      </c>
      <c r="C61" s="25">
        <v>6242</v>
      </c>
      <c r="D61" s="26">
        <v>9</v>
      </c>
      <c r="E61" s="26">
        <v>1.4</v>
      </c>
    </row>
    <row r="62" spans="1:5" x14ac:dyDescent="0.3">
      <c r="A62" s="24" t="s">
        <v>5</v>
      </c>
      <c r="B62" s="24" t="s">
        <v>114</v>
      </c>
      <c r="C62" s="25">
        <v>2965</v>
      </c>
      <c r="D62" s="26">
        <v>3</v>
      </c>
      <c r="E62" s="26">
        <v>1.1000000000000001</v>
      </c>
    </row>
    <row r="63" spans="1:5" x14ac:dyDescent="0.3">
      <c r="A63" s="24" t="s">
        <v>5</v>
      </c>
      <c r="B63" s="24" t="s">
        <v>115</v>
      </c>
      <c r="C63" s="25">
        <v>12390</v>
      </c>
      <c r="D63" s="26">
        <v>9</v>
      </c>
      <c r="E63" s="26">
        <v>0.7</v>
      </c>
    </row>
    <row r="64" spans="1:5" x14ac:dyDescent="0.3">
      <c r="A64" s="24" t="s">
        <v>5</v>
      </c>
      <c r="B64" s="24" t="s">
        <v>116</v>
      </c>
      <c r="C64" s="25">
        <v>7601</v>
      </c>
      <c r="D64" s="26">
        <v>2</v>
      </c>
      <c r="E64" s="26">
        <v>0.2</v>
      </c>
    </row>
    <row r="65" spans="1:5" x14ac:dyDescent="0.3">
      <c r="A65" s="24" t="s">
        <v>5</v>
      </c>
      <c r="B65" s="24" t="s">
        <v>119</v>
      </c>
      <c r="C65" s="25">
        <v>9362</v>
      </c>
      <c r="D65" s="26">
        <v>2</v>
      </c>
      <c r="E65" s="26">
        <v>0.2</v>
      </c>
    </row>
    <row r="66" spans="1:5" x14ac:dyDescent="0.3">
      <c r="A66" s="24" t="s">
        <v>5</v>
      </c>
      <c r="B66" s="24" t="s">
        <v>123</v>
      </c>
      <c r="C66" s="25">
        <v>4127</v>
      </c>
      <c r="D66" s="26">
        <v>1</v>
      </c>
      <c r="E66" s="26">
        <v>0.2</v>
      </c>
    </row>
    <row r="67" spans="1:5" x14ac:dyDescent="0.3">
      <c r="A67" s="24" t="s">
        <v>5</v>
      </c>
      <c r="B67" s="24" t="s">
        <v>128</v>
      </c>
      <c r="C67" s="25">
        <v>37313</v>
      </c>
      <c r="D67" s="26">
        <v>56</v>
      </c>
      <c r="E67" s="26">
        <v>1.5</v>
      </c>
    </row>
    <row r="68" spans="1:5" x14ac:dyDescent="0.3">
      <c r="A68" s="24" t="s">
        <v>5</v>
      </c>
      <c r="B68" s="24" t="s">
        <v>131</v>
      </c>
      <c r="C68" s="25">
        <v>22177</v>
      </c>
      <c r="D68" s="26">
        <v>55</v>
      </c>
      <c r="E68" s="26">
        <v>2.5</v>
      </c>
    </row>
    <row r="69" spans="1:5" x14ac:dyDescent="0.3">
      <c r="A69" s="24" t="s">
        <v>5</v>
      </c>
      <c r="B69" s="24" t="s">
        <v>132</v>
      </c>
      <c r="C69" s="25">
        <v>3304</v>
      </c>
      <c r="D69" s="26">
        <v>39</v>
      </c>
      <c r="E69" s="26">
        <v>11.9</v>
      </c>
    </row>
    <row r="70" spans="1:5" x14ac:dyDescent="0.3">
      <c r="A70" s="24" t="s">
        <v>5</v>
      </c>
      <c r="B70" s="24" t="s">
        <v>136</v>
      </c>
      <c r="C70" s="25">
        <v>115838</v>
      </c>
      <c r="D70" s="26">
        <v>78</v>
      </c>
      <c r="E70" s="26">
        <v>0.7</v>
      </c>
    </row>
    <row r="71" spans="1:5" x14ac:dyDescent="0.3">
      <c r="A71" s="24" t="s">
        <v>5</v>
      </c>
      <c r="B71" s="24" t="s">
        <v>138</v>
      </c>
      <c r="C71" s="25">
        <v>47286</v>
      </c>
      <c r="D71" s="26">
        <v>111</v>
      </c>
      <c r="E71" s="26">
        <v>2.2999999999999998</v>
      </c>
    </row>
    <row r="72" spans="1:5" x14ac:dyDescent="0.3">
      <c r="A72" s="24" t="s">
        <v>5</v>
      </c>
      <c r="B72" s="24" t="s">
        <v>140</v>
      </c>
      <c r="C72" s="25">
        <v>4558</v>
      </c>
      <c r="D72" s="26">
        <v>3</v>
      </c>
      <c r="E72" s="26">
        <v>0.7</v>
      </c>
    </row>
    <row r="73" spans="1:5" x14ac:dyDescent="0.3">
      <c r="A73" s="24" t="s">
        <v>5</v>
      </c>
      <c r="B73" s="24" t="s">
        <v>141</v>
      </c>
      <c r="C73" s="25">
        <v>23537</v>
      </c>
      <c r="D73" s="26">
        <v>3</v>
      </c>
      <c r="E73" s="26">
        <v>0.1</v>
      </c>
    </row>
    <row r="74" spans="1:5" x14ac:dyDescent="0.3">
      <c r="A74" s="24" t="s">
        <v>5</v>
      </c>
      <c r="B74" s="24" t="s">
        <v>142</v>
      </c>
      <c r="C74" s="25">
        <v>10221</v>
      </c>
      <c r="D74" s="26">
        <v>2</v>
      </c>
      <c r="E74" s="26">
        <v>0.2</v>
      </c>
    </row>
    <row r="75" spans="1:5" x14ac:dyDescent="0.3">
      <c r="A75" s="24" t="s">
        <v>5</v>
      </c>
      <c r="B75" s="24" t="s">
        <v>143</v>
      </c>
      <c r="C75" s="25">
        <v>16786</v>
      </c>
      <c r="D75" s="26">
        <v>37</v>
      </c>
      <c r="E75" s="26">
        <v>2.2000000000000002</v>
      </c>
    </row>
    <row r="76" spans="1:5" x14ac:dyDescent="0.3">
      <c r="A76" s="24" t="s">
        <v>5</v>
      </c>
      <c r="B76" s="24" t="s">
        <v>149</v>
      </c>
      <c r="C76" s="25">
        <v>4065</v>
      </c>
      <c r="D76" s="26">
        <v>18</v>
      </c>
      <c r="E76" s="26">
        <v>4.3</v>
      </c>
    </row>
    <row r="77" spans="1:5" x14ac:dyDescent="0.3">
      <c r="A77" s="24" t="s">
        <v>5</v>
      </c>
      <c r="B77" s="24" t="s">
        <v>151</v>
      </c>
      <c r="C77" s="25">
        <v>13091</v>
      </c>
      <c r="D77" s="26">
        <v>18</v>
      </c>
      <c r="E77" s="26">
        <v>1.4</v>
      </c>
    </row>
    <row r="78" spans="1:5" x14ac:dyDescent="0.3">
      <c r="A78" s="24" t="s">
        <v>5</v>
      </c>
      <c r="B78" s="24" t="s">
        <v>152</v>
      </c>
      <c r="C78" s="25">
        <v>7597</v>
      </c>
      <c r="D78" s="26">
        <v>1</v>
      </c>
      <c r="E78" s="26">
        <v>0.2</v>
      </c>
    </row>
    <row r="79" spans="1:5" x14ac:dyDescent="0.3">
      <c r="A79" s="24" t="s">
        <v>5</v>
      </c>
      <c r="B79" s="24" t="s">
        <v>160</v>
      </c>
      <c r="C79" s="25">
        <v>10262</v>
      </c>
      <c r="D79" s="26">
        <v>8</v>
      </c>
      <c r="E79" s="26">
        <v>0.8</v>
      </c>
    </row>
    <row r="80" spans="1:5" x14ac:dyDescent="0.3">
      <c r="A80" s="24" t="s">
        <v>5</v>
      </c>
      <c r="B80" s="24" t="s">
        <v>161</v>
      </c>
      <c r="C80" s="25">
        <v>5891</v>
      </c>
      <c r="D80" s="26">
        <v>4</v>
      </c>
      <c r="E80" s="26">
        <v>0.6</v>
      </c>
    </row>
    <row r="81" spans="1:5" x14ac:dyDescent="0.3">
      <c r="A81" s="24" t="s">
        <v>5</v>
      </c>
      <c r="B81" s="24" t="s">
        <v>162</v>
      </c>
      <c r="C81" s="25">
        <v>16929</v>
      </c>
      <c r="D81" s="26">
        <v>9</v>
      </c>
      <c r="E81" s="26">
        <v>0.5</v>
      </c>
    </row>
    <row r="82" spans="1:5" x14ac:dyDescent="0.3">
      <c r="A82" s="24" t="s">
        <v>5</v>
      </c>
      <c r="B82" s="24" t="s">
        <v>164</v>
      </c>
      <c r="C82" s="25">
        <v>33035</v>
      </c>
      <c r="D82" s="26">
        <v>33</v>
      </c>
      <c r="E82" s="26">
        <v>1</v>
      </c>
    </row>
    <row r="83" spans="1:5" x14ac:dyDescent="0.3">
      <c r="A83" s="24" t="s">
        <v>5</v>
      </c>
      <c r="B83" s="24" t="s">
        <v>166</v>
      </c>
      <c r="C83" s="25">
        <v>10078</v>
      </c>
      <c r="D83" s="26">
        <v>1</v>
      </c>
      <c r="E83" s="26">
        <v>0</v>
      </c>
    </row>
    <row r="84" spans="1:5" x14ac:dyDescent="0.3">
      <c r="A84" s="24" t="s">
        <v>5</v>
      </c>
      <c r="B84" s="24" t="s">
        <v>167</v>
      </c>
      <c r="C84" s="25">
        <v>13572</v>
      </c>
      <c r="D84" s="26">
        <v>2</v>
      </c>
      <c r="E84" s="26">
        <v>0.1</v>
      </c>
    </row>
    <row r="85" spans="1:5" x14ac:dyDescent="0.3">
      <c r="A85" s="24" t="s">
        <v>5</v>
      </c>
      <c r="B85" s="24" t="s">
        <v>170</v>
      </c>
      <c r="C85" s="25">
        <v>10676</v>
      </c>
      <c r="D85" s="26">
        <v>7</v>
      </c>
      <c r="E85" s="26">
        <v>0.6</v>
      </c>
    </row>
    <row r="86" spans="1:5" x14ac:dyDescent="0.3">
      <c r="A86" s="28" t="str">
        <f>CONCATENATE("Total (",RIGHT(Índice!$A$4,2),")")</f>
        <v>Total (RN)</v>
      </c>
      <c r="B86" s="28"/>
      <c r="C86" s="29">
        <f>SUM(C5:C85)</f>
        <v>2773190</v>
      </c>
      <c r="D86" s="29">
        <f>SUM(D5:D85)</f>
        <v>3807</v>
      </c>
      <c r="E86" s="30">
        <f>D86/(C86/1000)</f>
        <v>1.3727872954972433</v>
      </c>
    </row>
    <row r="87" spans="1:5" x14ac:dyDescent="0.3">
      <c r="A87" s="31"/>
      <c r="B87" s="31"/>
      <c r="C87" s="32"/>
      <c r="D87" s="32" t="s">
        <v>211</v>
      </c>
      <c r="E87" s="33">
        <f>MIN($E$5:$E$85)</f>
        <v>0</v>
      </c>
    </row>
    <row r="88" spans="1:5" x14ac:dyDescent="0.3">
      <c r="A88" s="31"/>
      <c r="B88" s="31"/>
      <c r="C88" s="32"/>
      <c r="D88" s="32" t="s">
        <v>212</v>
      </c>
      <c r="E88" s="33">
        <f>MAX($E$5:$E$85)</f>
        <v>11.9</v>
      </c>
    </row>
    <row r="89" spans="1:5" x14ac:dyDescent="0.3">
      <c r="A89" s="34" t="s">
        <v>213</v>
      </c>
      <c r="B89" s="34"/>
      <c r="C89" s="35">
        <v>186079258</v>
      </c>
      <c r="D89" s="35">
        <v>211852</v>
      </c>
      <c r="E89" s="36">
        <v>1.1385041098992343</v>
      </c>
    </row>
    <row r="90" spans="1:5" x14ac:dyDescent="0.3">
      <c r="A90" s="34"/>
      <c r="B90" s="34"/>
      <c r="C90" s="35"/>
      <c r="D90" s="35" t="s">
        <v>211</v>
      </c>
      <c r="E90" s="36">
        <v>0</v>
      </c>
    </row>
    <row r="91" spans="1:5" x14ac:dyDescent="0.3">
      <c r="A91" s="37"/>
      <c r="B91" s="37"/>
      <c r="C91" s="38"/>
      <c r="D91" s="38" t="s">
        <v>212</v>
      </c>
      <c r="E91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173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174</v>
      </c>
      <c r="C5" s="25">
        <v>280192</v>
      </c>
      <c r="D5" s="26">
        <v>404</v>
      </c>
      <c r="E5" s="26">
        <v>1.4</v>
      </c>
    </row>
    <row r="6" spans="1:5" x14ac:dyDescent="0.3">
      <c r="A6" s="24" t="s">
        <v>5</v>
      </c>
      <c r="B6" s="24" t="s">
        <v>175</v>
      </c>
      <c r="C6" s="25">
        <v>414582</v>
      </c>
      <c r="D6" s="26">
        <v>550</v>
      </c>
      <c r="E6" s="26">
        <v>1.3</v>
      </c>
    </row>
    <row r="7" spans="1:5" x14ac:dyDescent="0.3">
      <c r="A7" s="24" t="s">
        <v>5</v>
      </c>
      <c r="B7" s="24" t="s">
        <v>176</v>
      </c>
      <c r="C7" s="25">
        <v>256878</v>
      </c>
      <c r="D7" s="26">
        <v>313</v>
      </c>
      <c r="E7" s="26">
        <v>1.2</v>
      </c>
    </row>
    <row r="8" spans="1:5" x14ac:dyDescent="0.3">
      <c r="A8" s="24" t="s">
        <v>5</v>
      </c>
      <c r="B8" s="24" t="s">
        <v>177</v>
      </c>
      <c r="C8" s="25">
        <v>242708</v>
      </c>
      <c r="D8" s="26">
        <v>432</v>
      </c>
      <c r="E8" s="26">
        <v>1.8</v>
      </c>
    </row>
    <row r="9" spans="1:5" x14ac:dyDescent="0.3">
      <c r="A9" s="24" t="s">
        <v>5</v>
      </c>
      <c r="B9" s="24" t="s">
        <v>178</v>
      </c>
      <c r="C9" s="25">
        <v>63150</v>
      </c>
      <c r="D9" s="26">
        <v>95</v>
      </c>
      <c r="E9" s="26">
        <v>1.5</v>
      </c>
    </row>
    <row r="10" spans="1:5" x14ac:dyDescent="0.3">
      <c r="A10" s="24" t="s">
        <v>5</v>
      </c>
      <c r="B10" s="24" t="s">
        <v>179</v>
      </c>
      <c r="C10" s="25">
        <v>154419</v>
      </c>
      <c r="D10" s="26">
        <v>187</v>
      </c>
      <c r="E10" s="26">
        <v>1.2</v>
      </c>
    </row>
    <row r="11" spans="1:5" x14ac:dyDescent="0.3">
      <c r="A11" s="24" t="s">
        <v>5</v>
      </c>
      <c r="B11" s="24" t="s">
        <v>180</v>
      </c>
      <c r="C11" s="25">
        <v>1263637</v>
      </c>
      <c r="D11" s="25">
        <v>1655</v>
      </c>
      <c r="E11" s="26">
        <v>1.3</v>
      </c>
    </row>
    <row r="12" spans="1:5" x14ac:dyDescent="0.3">
      <c r="A12" s="24" t="s">
        <v>5</v>
      </c>
      <c r="B12" s="24" t="s">
        <v>181</v>
      </c>
      <c r="C12" s="25">
        <v>97624</v>
      </c>
      <c r="D12" s="26">
        <v>169</v>
      </c>
      <c r="E12" s="26">
        <v>1.7</v>
      </c>
    </row>
    <row r="13" spans="1:5" x14ac:dyDescent="0.3">
      <c r="A13" s="28" t="str">
        <f>CONCATENATE("Total (",RIGHT(Índice!$A$4,2),")")</f>
        <v>Total (RN)</v>
      </c>
      <c r="B13" s="28"/>
      <c r="C13" s="29">
        <f>SUM(C5:C12)</f>
        <v>2773190</v>
      </c>
      <c r="D13" s="29">
        <f>SUM(D5:D12)</f>
        <v>3805</v>
      </c>
      <c r="E13" s="30">
        <f>D13/(C13/1000)</f>
        <v>1.3720661043779907</v>
      </c>
    </row>
    <row r="14" spans="1:5" x14ac:dyDescent="0.3">
      <c r="A14" s="31"/>
      <c r="B14" s="31"/>
      <c r="C14" s="32"/>
      <c r="D14" s="32" t="s">
        <v>211</v>
      </c>
      <c r="E14" s="33">
        <f>MIN($E$5:$E$12)</f>
        <v>1.2</v>
      </c>
    </row>
    <row r="15" spans="1:5" x14ac:dyDescent="0.3">
      <c r="A15" s="31"/>
      <c r="B15" s="31"/>
      <c r="C15" s="32"/>
      <c r="D15" s="32" t="s">
        <v>212</v>
      </c>
      <c r="E15" s="33">
        <f>MAX($E$5:$E$12)</f>
        <v>1.8</v>
      </c>
    </row>
    <row r="16" spans="1:5" x14ac:dyDescent="0.3">
      <c r="A16" s="34" t="s">
        <v>213</v>
      </c>
      <c r="B16" s="34"/>
      <c r="C16" s="35">
        <v>186079258</v>
      </c>
      <c r="D16" s="35">
        <v>211711</v>
      </c>
      <c r="E16" s="36">
        <v>1.1377463682706646</v>
      </c>
    </row>
    <row r="17" spans="1:5" x14ac:dyDescent="0.3">
      <c r="A17" s="34"/>
      <c r="B17" s="34"/>
      <c r="C17" s="35"/>
      <c r="D17" s="35" t="s">
        <v>211</v>
      </c>
      <c r="E17" s="36">
        <v>0</v>
      </c>
    </row>
    <row r="18" spans="1:5" x14ac:dyDescent="0.3">
      <c r="A18" s="37"/>
      <c r="B18" s="37"/>
      <c r="C18" s="38"/>
      <c r="D18" s="38" t="s">
        <v>212</v>
      </c>
      <c r="E18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79</v>
      </c>
      <c r="E5" s="26">
        <v>7.5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308</v>
      </c>
      <c r="E6" s="26">
        <v>5.5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75</v>
      </c>
      <c r="E7" s="26">
        <v>6.9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33</v>
      </c>
      <c r="E8" s="26">
        <v>11.2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112</v>
      </c>
      <c r="E9" s="26">
        <v>8.1999999999999993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35</v>
      </c>
      <c r="E10" s="26">
        <v>7.4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82</v>
      </c>
      <c r="E11" s="26">
        <v>6.6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74</v>
      </c>
      <c r="E12" s="26">
        <v>6.3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70</v>
      </c>
      <c r="E13" s="26">
        <v>10.6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226</v>
      </c>
      <c r="E14" s="26">
        <v>6.3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163</v>
      </c>
      <c r="E15" s="26">
        <v>6.8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107</v>
      </c>
      <c r="E16" s="26">
        <v>8.1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60</v>
      </c>
      <c r="E17" s="26">
        <v>6.1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59</v>
      </c>
      <c r="E18" s="26">
        <v>6.7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211</v>
      </c>
      <c r="E19" s="26">
        <v>7.9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29</v>
      </c>
      <c r="E20" s="26">
        <v>7.3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16</v>
      </c>
      <c r="E21" s="26">
        <v>3.2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42</v>
      </c>
      <c r="E22" s="26">
        <v>18.2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73</v>
      </c>
      <c r="E23" s="26">
        <v>7.3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76</v>
      </c>
      <c r="E24" s="26">
        <v>6.2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55</v>
      </c>
      <c r="E25" s="26">
        <v>8.8000000000000007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37</v>
      </c>
      <c r="E26" s="26">
        <v>11.3</v>
      </c>
    </row>
    <row r="27" spans="1:5" x14ac:dyDescent="0.3">
      <c r="A27" s="24" t="s">
        <v>5</v>
      </c>
      <c r="B27" s="24" t="s">
        <v>28</v>
      </c>
      <c r="C27" s="25">
        <v>61146</v>
      </c>
      <c r="D27" s="26">
        <v>478</v>
      </c>
      <c r="E27" s="26">
        <v>7.8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153</v>
      </c>
      <c r="E28" s="26">
        <v>15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269</v>
      </c>
      <c r="E29" s="26">
        <v>9.1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163</v>
      </c>
      <c r="E30" s="26">
        <v>8.3000000000000007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53</v>
      </c>
      <c r="E31" s="26">
        <v>6.6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73</v>
      </c>
      <c r="E32" s="26">
        <v>7.6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320</v>
      </c>
      <c r="E33" s="26">
        <v>4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82</v>
      </c>
      <c r="E34" s="26">
        <v>7.5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49</v>
      </c>
      <c r="E35" s="26">
        <v>9.5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36</v>
      </c>
      <c r="E36" s="26">
        <v>8.4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47</v>
      </c>
      <c r="E37" s="26">
        <v>5.9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291</v>
      </c>
      <c r="E38" s="26">
        <v>7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54</v>
      </c>
      <c r="E39" s="26">
        <v>7.7</v>
      </c>
    </row>
    <row r="40" spans="1:5" x14ac:dyDescent="0.3">
      <c r="A40" s="24" t="s">
        <v>5</v>
      </c>
      <c r="B40" s="24" t="s">
        <v>41</v>
      </c>
      <c r="C40" s="25">
        <v>252716</v>
      </c>
      <c r="D40" s="26">
        <v>805</v>
      </c>
      <c r="E40" s="26">
        <v>3.2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37</v>
      </c>
      <c r="E41" s="26">
        <v>6.1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52</v>
      </c>
      <c r="E42" s="26">
        <v>9.6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70</v>
      </c>
      <c r="E43" s="26">
        <v>6.6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206</v>
      </c>
      <c r="E44" s="26">
        <v>3.3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43</v>
      </c>
      <c r="E45" s="26">
        <v>7.2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65</v>
      </c>
      <c r="E46" s="26">
        <v>22.2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79</v>
      </c>
      <c r="E47" s="26">
        <v>7.8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34</v>
      </c>
      <c r="E48" s="26">
        <v>12.7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41</v>
      </c>
      <c r="E49" s="26">
        <v>10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43</v>
      </c>
      <c r="E50" s="26">
        <v>20.6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200</v>
      </c>
      <c r="E51" s="26">
        <v>7.5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81</v>
      </c>
      <c r="E52" s="26">
        <v>6.8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63</v>
      </c>
      <c r="E53" s="26">
        <v>6.4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274</v>
      </c>
      <c r="E54" s="26">
        <v>17.899999999999999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88</v>
      </c>
      <c r="E55" s="26">
        <v>7.5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85</v>
      </c>
      <c r="E56" s="26">
        <v>6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41</v>
      </c>
      <c r="E57" s="26">
        <v>20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57</v>
      </c>
      <c r="E58" s="26">
        <v>7.8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40</v>
      </c>
      <c r="E59" s="26">
        <v>7.5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77</v>
      </c>
      <c r="E60" s="26">
        <v>9.8000000000000007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58</v>
      </c>
      <c r="E61" s="26">
        <v>8.8000000000000007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55</v>
      </c>
      <c r="E62" s="26">
        <v>11.6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62</v>
      </c>
      <c r="E63" s="26">
        <v>6.9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39</v>
      </c>
      <c r="E64" s="26">
        <v>7.7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32</v>
      </c>
      <c r="E65" s="26">
        <v>13.2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91</v>
      </c>
      <c r="E66" s="26">
        <v>6.5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97</v>
      </c>
      <c r="E67" s="26">
        <v>8.3000000000000007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223</v>
      </c>
      <c r="E68" s="26">
        <v>6.7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24</v>
      </c>
      <c r="E69" s="26">
        <v>11.3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48</v>
      </c>
      <c r="E70" s="26">
        <v>8.1999999999999993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130</v>
      </c>
      <c r="E71" s="26">
        <v>7.3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56</v>
      </c>
      <c r="E72" s="26">
        <v>14.9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61</v>
      </c>
      <c r="E73" s="26">
        <v>9.1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71</v>
      </c>
      <c r="E74" s="26">
        <v>9.6999999999999993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19</v>
      </c>
      <c r="E75" s="26">
        <v>7.4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108</v>
      </c>
      <c r="E76" s="26">
        <v>6.9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54</v>
      </c>
      <c r="E77" s="26">
        <v>6.4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100</v>
      </c>
      <c r="E78" s="26">
        <v>10.1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59</v>
      </c>
      <c r="E79" s="26">
        <v>12.3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47</v>
      </c>
      <c r="E80" s="26">
        <v>13.5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69</v>
      </c>
      <c r="E81" s="26">
        <v>7.6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339</v>
      </c>
      <c r="E82" s="26">
        <v>4.0999999999999996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159</v>
      </c>
      <c r="E83" s="26">
        <v>5.8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38</v>
      </c>
      <c r="E84" s="26">
        <v>9.6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36</v>
      </c>
      <c r="E85" s="26">
        <v>4.5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59</v>
      </c>
      <c r="E86" s="26">
        <v>7.2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154</v>
      </c>
      <c r="E87" s="26">
        <v>15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37</v>
      </c>
      <c r="E88" s="26">
        <v>8.6999999999999993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101</v>
      </c>
      <c r="E89" s="26">
        <v>8.8000000000000007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165</v>
      </c>
      <c r="E90" s="26">
        <v>7.2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26</v>
      </c>
      <c r="E91" s="26">
        <v>11.2</v>
      </c>
    </row>
    <row r="92" spans="1:5" x14ac:dyDescent="0.3">
      <c r="A92" s="24" t="s">
        <v>5</v>
      </c>
      <c r="B92" s="24" t="s">
        <v>93</v>
      </c>
      <c r="C92" s="25">
        <v>264577</v>
      </c>
      <c r="D92" s="25">
        <v>1419</v>
      </c>
      <c r="E92" s="26">
        <v>5.4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2203</v>
      </c>
      <c r="E93" s="26">
        <v>2.9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186</v>
      </c>
      <c r="E94" s="26">
        <v>5.8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267</v>
      </c>
      <c r="E95" s="26">
        <v>7.8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53</v>
      </c>
      <c r="E96" s="26">
        <v>13.5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34</v>
      </c>
      <c r="E97" s="26">
        <v>6.9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50</v>
      </c>
      <c r="E98" s="26">
        <v>12.7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54</v>
      </c>
      <c r="E99" s="26">
        <v>15.2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37</v>
      </c>
      <c r="E100" s="26">
        <v>7.8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125</v>
      </c>
      <c r="E101" s="26">
        <v>5.8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132</v>
      </c>
      <c r="E102" s="26">
        <v>12.8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86</v>
      </c>
      <c r="E103" s="26">
        <v>7.9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40</v>
      </c>
      <c r="E104" s="26">
        <v>12.8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78</v>
      </c>
      <c r="E105" s="26">
        <v>7.1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82</v>
      </c>
      <c r="E106" s="26">
        <v>16.899999999999999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216</v>
      </c>
      <c r="E107" s="26">
        <v>7.1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56</v>
      </c>
      <c r="E108" s="26">
        <v>15.3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37</v>
      </c>
      <c r="E109" s="26">
        <v>15.3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75</v>
      </c>
      <c r="E110" s="26">
        <v>12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110</v>
      </c>
      <c r="E111" s="26">
        <v>7.9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133</v>
      </c>
      <c r="E112" s="26">
        <v>10.8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25</v>
      </c>
      <c r="E113" s="26">
        <v>8.5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87</v>
      </c>
      <c r="E114" s="26">
        <v>7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62</v>
      </c>
      <c r="E115" s="26">
        <v>8.1999999999999993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75</v>
      </c>
      <c r="E116" s="26">
        <v>14.3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70</v>
      </c>
      <c r="E117" s="26">
        <v>6.9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87</v>
      </c>
      <c r="E118" s="26">
        <v>9.1999999999999993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37</v>
      </c>
      <c r="E119" s="26">
        <v>6.8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31</v>
      </c>
      <c r="E120" s="26">
        <v>10.5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35</v>
      </c>
      <c r="E121" s="26">
        <v>12.9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19</v>
      </c>
      <c r="E122" s="26">
        <v>4.7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51</v>
      </c>
      <c r="E123" s="26">
        <v>6.9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31</v>
      </c>
      <c r="E124" s="26">
        <v>7.2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48</v>
      </c>
      <c r="E125" s="26">
        <v>8.9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36</v>
      </c>
      <c r="E126" s="26">
        <v>11.2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230</v>
      </c>
      <c r="E127" s="26">
        <v>6.2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91</v>
      </c>
      <c r="E128" s="26">
        <v>7.3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30</v>
      </c>
      <c r="E129" s="26">
        <v>11.2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179</v>
      </c>
      <c r="E130" s="26">
        <v>8.1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30</v>
      </c>
      <c r="E131" s="26">
        <v>9.1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46</v>
      </c>
      <c r="E132" s="26">
        <v>12.1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37</v>
      </c>
      <c r="E133" s="26">
        <v>10.6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37</v>
      </c>
      <c r="E134" s="26">
        <v>8.8000000000000007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501</v>
      </c>
      <c r="E135" s="26">
        <v>4.3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47</v>
      </c>
      <c r="E136" s="26">
        <v>7.9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272</v>
      </c>
      <c r="E137" s="26">
        <v>5.7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92</v>
      </c>
      <c r="E138" s="26">
        <v>8.3000000000000007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34</v>
      </c>
      <c r="E139" s="26">
        <v>7.4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112</v>
      </c>
      <c r="E140" s="26">
        <v>4.7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73</v>
      </c>
      <c r="E141" s="26">
        <v>7.1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128</v>
      </c>
      <c r="E142" s="26">
        <v>7.6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49</v>
      </c>
      <c r="E143" s="26">
        <v>8.6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58</v>
      </c>
      <c r="E144" s="26">
        <v>7.5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97</v>
      </c>
      <c r="E145" s="26">
        <v>9.6999999999999993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56</v>
      </c>
      <c r="E146" s="26">
        <v>8.9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46</v>
      </c>
      <c r="E147" s="26">
        <v>7.8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44</v>
      </c>
      <c r="E148" s="26">
        <v>10.7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38</v>
      </c>
      <c r="E149" s="26">
        <v>6.7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91</v>
      </c>
      <c r="E150" s="26">
        <v>7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53</v>
      </c>
      <c r="E151" s="26">
        <v>6.9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70</v>
      </c>
      <c r="E152" s="26">
        <v>10.9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40</v>
      </c>
      <c r="E153" s="26">
        <v>8.5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62</v>
      </c>
      <c r="E154" s="26">
        <v>11.3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43</v>
      </c>
      <c r="E155" s="26">
        <v>9.3000000000000007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28</v>
      </c>
      <c r="E156" s="26">
        <v>12.1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70</v>
      </c>
      <c r="E157" s="26">
        <v>6.1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93</v>
      </c>
      <c r="E158" s="26">
        <v>7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73</v>
      </c>
      <c r="E159" s="26">
        <v>7.1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54</v>
      </c>
      <c r="E160" s="26">
        <v>9.1999999999999993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109</v>
      </c>
      <c r="E161" s="26">
        <v>6.4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32</v>
      </c>
      <c r="E162" s="26">
        <v>13.4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196</v>
      </c>
      <c r="E163" s="26">
        <v>5.9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36</v>
      </c>
      <c r="E164" s="26">
        <v>10.7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75</v>
      </c>
      <c r="E165" s="26">
        <v>7.4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104</v>
      </c>
      <c r="E166" s="26">
        <v>7.7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52</v>
      </c>
      <c r="E167" s="26">
        <v>9.9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32</v>
      </c>
      <c r="E168" s="26">
        <v>10.5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81</v>
      </c>
      <c r="E169" s="26">
        <v>7.6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24</v>
      </c>
      <c r="E170" s="26">
        <v>13.3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22</v>
      </c>
      <c r="E171" s="26">
        <v>7.1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19122</v>
      </c>
      <c r="E172" s="30">
        <f>D172/(C172/1000)</f>
        <v>5.7903237821152214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2.9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22.2</v>
      </c>
    </row>
    <row r="175" spans="1:5" x14ac:dyDescent="0.3">
      <c r="A175" s="34" t="s">
        <v>213</v>
      </c>
      <c r="B175" s="34"/>
      <c r="C175" s="35">
        <v>203056536</v>
      </c>
      <c r="D175" s="35">
        <v>960420</v>
      </c>
      <c r="E175" s="36">
        <v>4.7298157395928397</v>
      </c>
    </row>
    <row r="176" spans="1:5" x14ac:dyDescent="0.3">
      <c r="A176" s="34"/>
      <c r="B176" s="34"/>
      <c r="C176" s="35"/>
      <c r="D176" s="35" t="s">
        <v>211</v>
      </c>
      <c r="E176" s="36">
        <v>0.1</v>
      </c>
    </row>
    <row r="177" spans="1:5" x14ac:dyDescent="0.3">
      <c r="A177" s="37"/>
      <c r="B177" s="37"/>
      <c r="C177" s="38"/>
      <c r="D177" s="38" t="s">
        <v>212</v>
      </c>
      <c r="E177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173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174</v>
      </c>
      <c r="C5" s="25">
        <v>379831</v>
      </c>
      <c r="D5" s="25">
        <v>2869</v>
      </c>
      <c r="E5" s="26">
        <v>7.6</v>
      </c>
    </row>
    <row r="6" spans="1:5" x14ac:dyDescent="0.3">
      <c r="A6" s="24" t="s">
        <v>5</v>
      </c>
      <c r="B6" s="24" t="s">
        <v>175</v>
      </c>
      <c r="C6" s="25">
        <v>449845</v>
      </c>
      <c r="D6" s="25">
        <v>2764</v>
      </c>
      <c r="E6" s="26">
        <v>6.1</v>
      </c>
    </row>
    <row r="7" spans="1:5" x14ac:dyDescent="0.3">
      <c r="A7" s="24" t="s">
        <v>5</v>
      </c>
      <c r="B7" s="24" t="s">
        <v>176</v>
      </c>
      <c r="C7" s="25">
        <v>337691</v>
      </c>
      <c r="D7" s="25">
        <v>2561</v>
      </c>
      <c r="E7" s="26">
        <v>7.6</v>
      </c>
    </row>
    <row r="8" spans="1:5" x14ac:dyDescent="0.3">
      <c r="A8" s="24" t="s">
        <v>5</v>
      </c>
      <c r="B8" s="24" t="s">
        <v>177</v>
      </c>
      <c r="C8" s="25">
        <v>296667</v>
      </c>
      <c r="D8" s="25">
        <v>2260</v>
      </c>
      <c r="E8" s="26">
        <v>7.6</v>
      </c>
    </row>
    <row r="9" spans="1:5" x14ac:dyDescent="0.3">
      <c r="A9" s="24" t="s">
        <v>5</v>
      </c>
      <c r="B9" s="24" t="s">
        <v>178</v>
      </c>
      <c r="C9" s="25">
        <v>185464</v>
      </c>
      <c r="D9" s="25">
        <v>1572</v>
      </c>
      <c r="E9" s="26">
        <v>8.5</v>
      </c>
    </row>
    <row r="10" spans="1:5" x14ac:dyDescent="0.3">
      <c r="A10" s="24" t="s">
        <v>5</v>
      </c>
      <c r="B10" s="24" t="s">
        <v>179</v>
      </c>
      <c r="C10" s="25">
        <v>242416</v>
      </c>
      <c r="D10" s="25">
        <v>1929</v>
      </c>
      <c r="E10" s="26">
        <v>8</v>
      </c>
    </row>
    <row r="11" spans="1:5" x14ac:dyDescent="0.3">
      <c r="A11" s="24" t="s">
        <v>5</v>
      </c>
      <c r="B11" s="24" t="s">
        <v>180</v>
      </c>
      <c r="C11" s="25">
        <v>1263637</v>
      </c>
      <c r="D11" s="25">
        <v>4055</v>
      </c>
      <c r="E11" s="26">
        <v>3.2</v>
      </c>
    </row>
    <row r="12" spans="1:5" x14ac:dyDescent="0.3">
      <c r="A12" s="24" t="s">
        <v>5</v>
      </c>
      <c r="B12" s="24" t="s">
        <v>181</v>
      </c>
      <c r="C12" s="25">
        <v>146855</v>
      </c>
      <c r="D12" s="25">
        <v>1100</v>
      </c>
      <c r="E12" s="26">
        <v>7.5</v>
      </c>
    </row>
    <row r="13" spans="1:5" x14ac:dyDescent="0.3">
      <c r="A13" s="28" t="str">
        <f>CONCATENATE("Total (",RIGHT(Índice!$A$4,2),")")</f>
        <v>Total (RN)</v>
      </c>
      <c r="B13" s="28"/>
      <c r="C13" s="29">
        <f>SUM(C5:C12)</f>
        <v>3302406</v>
      </c>
      <c r="D13" s="29">
        <f>SUM(D5:D12)</f>
        <v>19110</v>
      </c>
      <c r="E13" s="30">
        <f>D13/(C13/1000)</f>
        <v>5.7866900677869406</v>
      </c>
    </row>
    <row r="14" spans="1:5" x14ac:dyDescent="0.3">
      <c r="A14" s="31"/>
      <c r="B14" s="31"/>
      <c r="C14" s="32"/>
      <c r="D14" s="32" t="s">
        <v>211</v>
      </c>
      <c r="E14" s="33">
        <f>MIN($E$5:$E$12)</f>
        <v>3.2</v>
      </c>
    </row>
    <row r="15" spans="1:5" x14ac:dyDescent="0.3">
      <c r="A15" s="31"/>
      <c r="B15" s="31"/>
      <c r="C15" s="32"/>
      <c r="D15" s="32" t="s">
        <v>212</v>
      </c>
      <c r="E15" s="33">
        <f>MAX($E$5:$E$12)</f>
        <v>8.5</v>
      </c>
    </row>
    <row r="16" spans="1:5" x14ac:dyDescent="0.3">
      <c r="A16" s="34" t="s">
        <v>213</v>
      </c>
      <c r="B16" s="34"/>
      <c r="C16" s="35">
        <v>203056536</v>
      </c>
      <c r="D16" s="35">
        <v>960172</v>
      </c>
      <c r="E16" s="36">
        <v>4.7285944048607229</v>
      </c>
    </row>
    <row r="17" spans="1:5" x14ac:dyDescent="0.3">
      <c r="A17" s="34"/>
      <c r="B17" s="34"/>
      <c r="C17" s="35"/>
      <c r="D17" s="35" t="s">
        <v>211</v>
      </c>
      <c r="E17" s="36">
        <v>2.2000000000000002</v>
      </c>
    </row>
    <row r="18" spans="1:5" x14ac:dyDescent="0.3">
      <c r="A18" s="37"/>
      <c r="B18" s="37"/>
      <c r="C18" s="38"/>
      <c r="D18" s="38" t="s">
        <v>212</v>
      </c>
      <c r="E18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27</v>
      </c>
      <c r="E5" s="26">
        <v>2.6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246</v>
      </c>
      <c r="E6" s="26">
        <v>4.3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50</v>
      </c>
      <c r="E7" s="26">
        <v>4.7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11</v>
      </c>
      <c r="E8" s="26">
        <v>3.8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83</v>
      </c>
      <c r="E9" s="26">
        <v>6.1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31</v>
      </c>
      <c r="E10" s="26">
        <v>6.7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47</v>
      </c>
      <c r="E11" s="26">
        <v>3.7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62</v>
      </c>
      <c r="E12" s="26">
        <v>5.3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31</v>
      </c>
      <c r="E13" s="26">
        <v>4.7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122</v>
      </c>
      <c r="E14" s="26">
        <v>3.4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90</v>
      </c>
      <c r="E15" s="26">
        <v>3.7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52</v>
      </c>
      <c r="E16" s="26">
        <v>4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19</v>
      </c>
      <c r="E17" s="26">
        <v>2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26</v>
      </c>
      <c r="E18" s="26">
        <v>2.9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108</v>
      </c>
      <c r="E19" s="26">
        <v>4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14</v>
      </c>
      <c r="E20" s="26">
        <v>3.5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13</v>
      </c>
      <c r="E21" s="26">
        <v>2.7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14</v>
      </c>
      <c r="E22" s="26">
        <v>6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30</v>
      </c>
      <c r="E23" s="26">
        <v>3.1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34</v>
      </c>
      <c r="E24" s="26">
        <v>2.8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19</v>
      </c>
      <c r="E25" s="26">
        <v>3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19</v>
      </c>
      <c r="E26" s="26">
        <v>5.7</v>
      </c>
    </row>
    <row r="27" spans="1:5" x14ac:dyDescent="0.3">
      <c r="A27" s="24" t="s">
        <v>5</v>
      </c>
      <c r="B27" s="24" t="s">
        <v>28</v>
      </c>
      <c r="C27" s="25">
        <v>61146</v>
      </c>
      <c r="D27" s="26">
        <v>563</v>
      </c>
      <c r="E27" s="26">
        <v>9.1999999999999993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41</v>
      </c>
      <c r="E28" s="26">
        <v>4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112</v>
      </c>
      <c r="E29" s="26">
        <v>3.8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84</v>
      </c>
      <c r="E30" s="26">
        <v>4.3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26</v>
      </c>
      <c r="E31" s="26">
        <v>3.3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30</v>
      </c>
      <c r="E32" s="26">
        <v>3.1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199</v>
      </c>
      <c r="E33" s="26">
        <v>2.5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34</v>
      </c>
      <c r="E34" s="26">
        <v>3.1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20</v>
      </c>
      <c r="E35" s="26">
        <v>3.9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21</v>
      </c>
      <c r="E36" s="26">
        <v>5.0999999999999996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26</v>
      </c>
      <c r="E37" s="26">
        <v>3.2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337</v>
      </c>
      <c r="E38" s="26">
        <v>8.1999999999999993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28</v>
      </c>
      <c r="E39" s="26">
        <v>4</v>
      </c>
    </row>
    <row r="40" spans="1:5" x14ac:dyDescent="0.3">
      <c r="A40" s="24" t="s">
        <v>5</v>
      </c>
      <c r="B40" s="24" t="s">
        <v>41</v>
      </c>
      <c r="C40" s="25">
        <v>252716</v>
      </c>
      <c r="D40" s="25">
        <v>1067</v>
      </c>
      <c r="E40" s="26">
        <v>4.2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23</v>
      </c>
      <c r="E41" s="26">
        <v>3.8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31</v>
      </c>
      <c r="E42" s="26">
        <v>5.8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160</v>
      </c>
      <c r="E43" s="26">
        <v>15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121</v>
      </c>
      <c r="E44" s="26">
        <v>2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28</v>
      </c>
      <c r="E45" s="26">
        <v>4.7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14</v>
      </c>
      <c r="E46" s="26">
        <v>4.9000000000000004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35</v>
      </c>
      <c r="E47" s="26">
        <v>3.4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10</v>
      </c>
      <c r="E48" s="26">
        <v>3.8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29</v>
      </c>
      <c r="E49" s="26">
        <v>7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18</v>
      </c>
      <c r="E50" s="26">
        <v>8.6999999999999993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119</v>
      </c>
      <c r="E51" s="26">
        <v>4.5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33</v>
      </c>
      <c r="E52" s="26">
        <v>2.8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34</v>
      </c>
      <c r="E53" s="26">
        <v>3.5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140</v>
      </c>
      <c r="E54" s="26">
        <v>9.1999999999999993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36</v>
      </c>
      <c r="E55" s="26">
        <v>3.1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39</v>
      </c>
      <c r="E56" s="26">
        <v>2.7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11</v>
      </c>
      <c r="E57" s="26">
        <v>5.6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32</v>
      </c>
      <c r="E58" s="26">
        <v>4.4000000000000004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23</v>
      </c>
      <c r="E59" s="26">
        <v>4.3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29</v>
      </c>
      <c r="E60" s="26">
        <v>3.7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23</v>
      </c>
      <c r="E61" s="26">
        <v>3.4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28</v>
      </c>
      <c r="E62" s="26">
        <v>5.9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37</v>
      </c>
      <c r="E63" s="26">
        <v>4.0999999999999996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20</v>
      </c>
      <c r="E64" s="26">
        <v>3.9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11</v>
      </c>
      <c r="E65" s="26">
        <v>4.4000000000000004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38</v>
      </c>
      <c r="E66" s="26">
        <v>2.7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46</v>
      </c>
      <c r="E67" s="26">
        <v>4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155</v>
      </c>
      <c r="E68" s="26">
        <v>4.5999999999999996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16</v>
      </c>
      <c r="E69" s="26">
        <v>7.5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27</v>
      </c>
      <c r="E70" s="26">
        <v>4.5999999999999996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60</v>
      </c>
      <c r="E71" s="26">
        <v>3.4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26</v>
      </c>
      <c r="E72" s="26">
        <v>6.9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27</v>
      </c>
      <c r="E73" s="26">
        <v>4.0999999999999996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24</v>
      </c>
      <c r="E74" s="26">
        <v>3.3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12</v>
      </c>
      <c r="E75" s="26">
        <v>4.5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58</v>
      </c>
      <c r="E76" s="26">
        <v>3.7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23</v>
      </c>
      <c r="E77" s="26">
        <v>2.7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40</v>
      </c>
      <c r="E78" s="26">
        <v>4.0999999999999996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17</v>
      </c>
      <c r="E79" s="26">
        <v>3.6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17</v>
      </c>
      <c r="E80" s="26">
        <v>4.9000000000000004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38</v>
      </c>
      <c r="E81" s="26">
        <v>4.2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373</v>
      </c>
      <c r="E82" s="26">
        <v>4.5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93</v>
      </c>
      <c r="E83" s="26">
        <v>3.4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28</v>
      </c>
      <c r="E84" s="26">
        <v>7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22</v>
      </c>
      <c r="E85" s="26">
        <v>2.8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28</v>
      </c>
      <c r="E86" s="26">
        <v>3.4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44</v>
      </c>
      <c r="E87" s="26">
        <v>4.3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20</v>
      </c>
      <c r="E88" s="26">
        <v>4.8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40</v>
      </c>
      <c r="E89" s="26">
        <v>3.5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85</v>
      </c>
      <c r="E90" s="26">
        <v>3.7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16</v>
      </c>
      <c r="E91" s="26">
        <v>6.9</v>
      </c>
    </row>
    <row r="92" spans="1:5" x14ac:dyDescent="0.3">
      <c r="A92" s="24" t="s">
        <v>5</v>
      </c>
      <c r="B92" s="24" t="s">
        <v>93</v>
      </c>
      <c r="C92" s="25">
        <v>264577</v>
      </c>
      <c r="D92" s="25">
        <v>1497</v>
      </c>
      <c r="E92" s="26">
        <v>5.7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7287</v>
      </c>
      <c r="E93" s="26">
        <v>9.6999999999999993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84</v>
      </c>
      <c r="E94" s="26">
        <v>2.6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141</v>
      </c>
      <c r="E95" s="26">
        <v>4.0999999999999996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17</v>
      </c>
      <c r="E96" s="26">
        <v>4.4000000000000004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22</v>
      </c>
      <c r="E97" s="26">
        <v>4.4000000000000004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22</v>
      </c>
      <c r="E98" s="26">
        <v>5.5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18</v>
      </c>
      <c r="E99" s="26">
        <v>5.0999999999999996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26</v>
      </c>
      <c r="E100" s="26">
        <v>5.4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72</v>
      </c>
      <c r="E101" s="26">
        <v>3.3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45</v>
      </c>
      <c r="E102" s="26">
        <v>4.4000000000000004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38</v>
      </c>
      <c r="E103" s="26">
        <v>3.5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16</v>
      </c>
      <c r="E104" s="26">
        <v>5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50</v>
      </c>
      <c r="E105" s="26">
        <v>4.5999999999999996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20</v>
      </c>
      <c r="E106" s="26">
        <v>4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394</v>
      </c>
      <c r="E107" s="26">
        <v>12.9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27</v>
      </c>
      <c r="E108" s="26">
        <v>7.6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20</v>
      </c>
      <c r="E109" s="26">
        <v>8.1999999999999993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33</v>
      </c>
      <c r="E110" s="26">
        <v>5.3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58</v>
      </c>
      <c r="E111" s="26">
        <v>4.2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47</v>
      </c>
      <c r="E112" s="26">
        <v>3.9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19</v>
      </c>
      <c r="E113" s="26">
        <v>6.4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29</v>
      </c>
      <c r="E114" s="26">
        <v>2.4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33</v>
      </c>
      <c r="E115" s="26">
        <v>4.3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29</v>
      </c>
      <c r="E116" s="26">
        <v>5.6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33</v>
      </c>
      <c r="E117" s="26">
        <v>3.3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35</v>
      </c>
      <c r="E118" s="26">
        <v>3.8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15</v>
      </c>
      <c r="E119" s="26">
        <v>2.7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22</v>
      </c>
      <c r="E120" s="26">
        <v>7.4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19</v>
      </c>
      <c r="E121" s="26">
        <v>7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18</v>
      </c>
      <c r="E122" s="26">
        <v>4.5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24</v>
      </c>
      <c r="E123" s="26">
        <v>3.3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19</v>
      </c>
      <c r="E124" s="26">
        <v>4.5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39</v>
      </c>
      <c r="E125" s="26">
        <v>7.3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17</v>
      </c>
      <c r="E126" s="26">
        <v>5.4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436</v>
      </c>
      <c r="E127" s="26">
        <v>11.7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39</v>
      </c>
      <c r="E128" s="26">
        <v>3.1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17</v>
      </c>
      <c r="E129" s="26">
        <v>6.3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158</v>
      </c>
      <c r="E130" s="26">
        <v>7.1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21</v>
      </c>
      <c r="E131" s="26">
        <v>6.2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16</v>
      </c>
      <c r="E132" s="26">
        <v>4.0999999999999996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11</v>
      </c>
      <c r="E133" s="26">
        <v>3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13</v>
      </c>
      <c r="E134" s="26">
        <v>3.2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263</v>
      </c>
      <c r="E135" s="26">
        <v>2.2999999999999998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21</v>
      </c>
      <c r="E136" s="26">
        <v>3.6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272</v>
      </c>
      <c r="E137" s="26">
        <v>5.7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47</v>
      </c>
      <c r="E138" s="26">
        <v>4.2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25</v>
      </c>
      <c r="E139" s="26">
        <v>5.5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64</v>
      </c>
      <c r="E140" s="26">
        <v>2.7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37</v>
      </c>
      <c r="E141" s="26">
        <v>3.6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121</v>
      </c>
      <c r="E142" s="26">
        <v>7.2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17</v>
      </c>
      <c r="E143" s="26">
        <v>2.9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24</v>
      </c>
      <c r="E144" s="26">
        <v>3.2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44</v>
      </c>
      <c r="E145" s="26">
        <v>4.4000000000000004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28</v>
      </c>
      <c r="E146" s="26">
        <v>4.5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27</v>
      </c>
      <c r="E147" s="26">
        <v>4.5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13</v>
      </c>
      <c r="E148" s="26">
        <v>3.3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24</v>
      </c>
      <c r="E149" s="26">
        <v>4.2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53</v>
      </c>
      <c r="E150" s="26">
        <v>4.0999999999999996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19</v>
      </c>
      <c r="E151" s="26">
        <v>2.5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22</v>
      </c>
      <c r="E152" s="26">
        <v>3.4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19</v>
      </c>
      <c r="E153" s="26">
        <v>4.0999999999999996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31</v>
      </c>
      <c r="E154" s="26">
        <v>5.6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17</v>
      </c>
      <c r="E155" s="26">
        <v>3.6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15</v>
      </c>
      <c r="E156" s="26">
        <v>6.2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37</v>
      </c>
      <c r="E157" s="26">
        <v>3.2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45</v>
      </c>
      <c r="E158" s="26">
        <v>3.4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37</v>
      </c>
      <c r="E159" s="26">
        <v>3.6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33</v>
      </c>
      <c r="E160" s="26">
        <v>5.6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57</v>
      </c>
      <c r="E161" s="26">
        <v>3.4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10</v>
      </c>
      <c r="E162" s="26">
        <v>4.4000000000000004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107</v>
      </c>
      <c r="E163" s="26">
        <v>3.2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19</v>
      </c>
      <c r="E164" s="26">
        <v>5.6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42</v>
      </c>
      <c r="E165" s="26">
        <v>4.2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54</v>
      </c>
      <c r="E166" s="26">
        <v>4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18</v>
      </c>
      <c r="E167" s="26">
        <v>3.4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16</v>
      </c>
      <c r="E168" s="26">
        <v>5.2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49</v>
      </c>
      <c r="E169" s="26">
        <v>4.5999999999999996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11</v>
      </c>
      <c r="E170" s="26">
        <v>6.2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12</v>
      </c>
      <c r="E171" s="26">
        <v>3.9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18939</v>
      </c>
      <c r="E172" s="30">
        <f>D172/(C172/1000)</f>
        <v>5.7349096386089418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2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15</v>
      </c>
    </row>
    <row r="175" spans="1:5" x14ac:dyDescent="0.3">
      <c r="A175" s="34" t="s">
        <v>213</v>
      </c>
      <c r="B175" s="34"/>
      <c r="C175" s="35">
        <v>203062512</v>
      </c>
      <c r="D175" s="35">
        <v>1112710</v>
      </c>
      <c r="E175" s="36">
        <v>5.4796426432467262</v>
      </c>
    </row>
    <row r="176" spans="1:5" x14ac:dyDescent="0.3">
      <c r="A176" s="34"/>
      <c r="B176" s="34"/>
      <c r="C176" s="35"/>
      <c r="D176" s="35" t="s">
        <v>211</v>
      </c>
      <c r="E176" s="36">
        <v>1</v>
      </c>
    </row>
    <row r="177" spans="1:5" x14ac:dyDescent="0.3">
      <c r="A177" s="37"/>
      <c r="B177" s="37"/>
      <c r="C177" s="38"/>
      <c r="D177" s="38" t="s">
        <v>212</v>
      </c>
      <c r="E177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68</v>
      </c>
      <c r="E5" s="26">
        <v>6.5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446</v>
      </c>
      <c r="E6" s="26">
        <v>7.9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73</v>
      </c>
      <c r="E7" s="26">
        <v>6.7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23</v>
      </c>
      <c r="E8" s="26">
        <v>7.9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141</v>
      </c>
      <c r="E9" s="26">
        <v>10.3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49</v>
      </c>
      <c r="E10" s="26">
        <v>10.5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84</v>
      </c>
      <c r="E11" s="26">
        <v>6.7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89</v>
      </c>
      <c r="E12" s="26">
        <v>7.6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68</v>
      </c>
      <c r="E13" s="26">
        <v>10.4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264</v>
      </c>
      <c r="E14" s="26">
        <v>7.3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164</v>
      </c>
      <c r="E15" s="26">
        <v>6.8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91</v>
      </c>
      <c r="E16" s="26">
        <v>6.8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53</v>
      </c>
      <c r="E17" s="26">
        <v>5.4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59</v>
      </c>
      <c r="E18" s="26">
        <v>6.7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151</v>
      </c>
      <c r="E19" s="26">
        <v>5.6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30</v>
      </c>
      <c r="E20" s="26">
        <v>7.6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45</v>
      </c>
      <c r="E21" s="26">
        <v>9.3000000000000007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25</v>
      </c>
      <c r="E22" s="26">
        <v>10.6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62</v>
      </c>
      <c r="E23" s="26">
        <v>6.2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63</v>
      </c>
      <c r="E24" s="26">
        <v>5.2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44</v>
      </c>
      <c r="E25" s="26">
        <v>7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36</v>
      </c>
      <c r="E26" s="26">
        <v>10.9</v>
      </c>
    </row>
    <row r="27" spans="1:5" x14ac:dyDescent="0.3">
      <c r="A27" s="24" t="s">
        <v>5</v>
      </c>
      <c r="B27" s="24" t="s">
        <v>28</v>
      </c>
      <c r="C27" s="25">
        <v>61146</v>
      </c>
      <c r="D27" s="26">
        <v>698</v>
      </c>
      <c r="E27" s="26">
        <v>11.4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84</v>
      </c>
      <c r="E28" s="26">
        <v>8.3000000000000007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208</v>
      </c>
      <c r="E29" s="26">
        <v>7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145</v>
      </c>
      <c r="E30" s="26">
        <v>7.4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61</v>
      </c>
      <c r="E31" s="26">
        <v>7.7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83</v>
      </c>
      <c r="E32" s="26">
        <v>8.5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367</v>
      </c>
      <c r="E33" s="26">
        <v>4.5999999999999996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70</v>
      </c>
      <c r="E34" s="26">
        <v>6.4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51</v>
      </c>
      <c r="E35" s="26">
        <v>9.9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34</v>
      </c>
      <c r="E36" s="26">
        <v>8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56</v>
      </c>
      <c r="E37" s="26">
        <v>6.9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389</v>
      </c>
      <c r="E38" s="26">
        <v>9.4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49</v>
      </c>
      <c r="E39" s="26">
        <v>6.9</v>
      </c>
    </row>
    <row r="40" spans="1:5" x14ac:dyDescent="0.3">
      <c r="A40" s="24" t="s">
        <v>5</v>
      </c>
      <c r="B40" s="24" t="s">
        <v>41</v>
      </c>
      <c r="C40" s="25">
        <v>252716</v>
      </c>
      <c r="D40" s="25">
        <v>1358</v>
      </c>
      <c r="E40" s="26">
        <v>5.4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49</v>
      </c>
      <c r="E41" s="26">
        <v>8.1999999999999993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55</v>
      </c>
      <c r="E42" s="26">
        <v>10.3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136</v>
      </c>
      <c r="E43" s="26">
        <v>12.8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180</v>
      </c>
      <c r="E44" s="26">
        <v>2.9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52</v>
      </c>
      <c r="E45" s="26">
        <v>8.8000000000000007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30</v>
      </c>
      <c r="E46" s="26">
        <v>10.199999999999999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74</v>
      </c>
      <c r="E47" s="26">
        <v>7.2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23</v>
      </c>
      <c r="E48" s="26">
        <v>8.5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49</v>
      </c>
      <c r="E49" s="26">
        <v>11.9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25</v>
      </c>
      <c r="E50" s="26">
        <v>11.9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172</v>
      </c>
      <c r="E51" s="26">
        <v>6.4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75</v>
      </c>
      <c r="E52" s="26">
        <v>6.3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66</v>
      </c>
      <c r="E53" s="26">
        <v>6.7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254</v>
      </c>
      <c r="E54" s="26">
        <v>16.600000000000001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71</v>
      </c>
      <c r="E55" s="26">
        <v>6.1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78</v>
      </c>
      <c r="E56" s="26">
        <v>5.5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27</v>
      </c>
      <c r="E57" s="26">
        <v>13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52</v>
      </c>
      <c r="E58" s="26">
        <v>7.2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41</v>
      </c>
      <c r="E59" s="26">
        <v>7.7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59</v>
      </c>
      <c r="E60" s="26">
        <v>7.5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57</v>
      </c>
      <c r="E61" s="26">
        <v>8.6999999999999993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50</v>
      </c>
      <c r="E62" s="26">
        <v>10.4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55</v>
      </c>
      <c r="E63" s="26">
        <v>6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50</v>
      </c>
      <c r="E64" s="26">
        <v>9.6999999999999993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28</v>
      </c>
      <c r="E65" s="26">
        <v>11.4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84</v>
      </c>
      <c r="E66" s="26">
        <v>6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83</v>
      </c>
      <c r="E67" s="26">
        <v>7.1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249</v>
      </c>
      <c r="E68" s="26">
        <v>7.5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26</v>
      </c>
      <c r="E69" s="26">
        <v>12.5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44</v>
      </c>
      <c r="E70" s="26">
        <v>7.5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120</v>
      </c>
      <c r="E71" s="26">
        <v>6.7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32</v>
      </c>
      <c r="E72" s="26">
        <v>8.5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53</v>
      </c>
      <c r="E73" s="26">
        <v>8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41</v>
      </c>
      <c r="E74" s="26">
        <v>5.6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29</v>
      </c>
      <c r="E75" s="26">
        <v>11.3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99</v>
      </c>
      <c r="E76" s="26">
        <v>6.4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67</v>
      </c>
      <c r="E77" s="26">
        <v>8.1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95</v>
      </c>
      <c r="E78" s="26">
        <v>9.6999999999999993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48</v>
      </c>
      <c r="E79" s="26">
        <v>10.1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44</v>
      </c>
      <c r="E80" s="26">
        <v>12.5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59</v>
      </c>
      <c r="E81" s="26">
        <v>6.5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507</v>
      </c>
      <c r="E82" s="26">
        <v>6.2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174</v>
      </c>
      <c r="E83" s="26">
        <v>6.4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30</v>
      </c>
      <c r="E84" s="26">
        <v>7.6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47</v>
      </c>
      <c r="E85" s="26">
        <v>5.9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50</v>
      </c>
      <c r="E86" s="26">
        <v>6.1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68</v>
      </c>
      <c r="E87" s="26">
        <v>6.6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39</v>
      </c>
      <c r="E88" s="26">
        <v>9.1999999999999993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81</v>
      </c>
      <c r="E89" s="26">
        <v>7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153</v>
      </c>
      <c r="E90" s="26">
        <v>6.7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33</v>
      </c>
      <c r="E91" s="26">
        <v>14.5</v>
      </c>
    </row>
    <row r="92" spans="1:5" x14ac:dyDescent="0.3">
      <c r="A92" s="24" t="s">
        <v>5</v>
      </c>
      <c r="B92" s="24" t="s">
        <v>93</v>
      </c>
      <c r="C92" s="25">
        <v>264577</v>
      </c>
      <c r="D92" s="25">
        <v>2150</v>
      </c>
      <c r="E92" s="26">
        <v>8.1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7747</v>
      </c>
      <c r="E93" s="26">
        <v>10.3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148</v>
      </c>
      <c r="E94" s="26">
        <v>4.5999999999999996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213</v>
      </c>
      <c r="E95" s="26">
        <v>6.2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42</v>
      </c>
      <c r="E96" s="26">
        <v>10.8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35</v>
      </c>
      <c r="E97" s="26">
        <v>7.1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35</v>
      </c>
      <c r="E98" s="26">
        <v>9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37</v>
      </c>
      <c r="E99" s="26">
        <v>10.199999999999999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40</v>
      </c>
      <c r="E100" s="26">
        <v>8.4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163</v>
      </c>
      <c r="E101" s="26">
        <v>7.6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89</v>
      </c>
      <c r="E102" s="26">
        <v>8.6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92</v>
      </c>
      <c r="E103" s="26">
        <v>8.4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24</v>
      </c>
      <c r="E104" s="26">
        <v>7.8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83</v>
      </c>
      <c r="E105" s="26">
        <v>7.5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46</v>
      </c>
      <c r="E106" s="26">
        <v>9.5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438</v>
      </c>
      <c r="E107" s="26">
        <v>14.4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39</v>
      </c>
      <c r="E108" s="26">
        <v>10.7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31</v>
      </c>
      <c r="E109" s="26">
        <v>12.8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57</v>
      </c>
      <c r="E110" s="26">
        <v>9.1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108</v>
      </c>
      <c r="E111" s="26">
        <v>7.8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107</v>
      </c>
      <c r="E112" s="26">
        <v>8.6999999999999993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41</v>
      </c>
      <c r="E113" s="26">
        <v>13.7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98</v>
      </c>
      <c r="E114" s="26">
        <v>7.9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62</v>
      </c>
      <c r="E115" s="26">
        <v>8.1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59</v>
      </c>
      <c r="E116" s="26">
        <v>11.3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58</v>
      </c>
      <c r="E117" s="26">
        <v>5.8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54</v>
      </c>
      <c r="E118" s="26">
        <v>5.8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33</v>
      </c>
      <c r="E119" s="26">
        <v>6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33</v>
      </c>
      <c r="E120" s="26">
        <v>11.3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31</v>
      </c>
      <c r="E121" s="26">
        <v>11.6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33</v>
      </c>
      <c r="E122" s="26">
        <v>8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55</v>
      </c>
      <c r="E123" s="26">
        <v>7.4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30</v>
      </c>
      <c r="E124" s="26">
        <v>7.1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47</v>
      </c>
      <c r="E125" s="26">
        <v>8.6999999999999993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41</v>
      </c>
      <c r="E126" s="26">
        <v>12.7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426</v>
      </c>
      <c r="E127" s="26">
        <v>11.4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86</v>
      </c>
      <c r="E128" s="26">
        <v>6.9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33</v>
      </c>
      <c r="E129" s="26">
        <v>12.1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244</v>
      </c>
      <c r="E130" s="26">
        <v>11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31</v>
      </c>
      <c r="E131" s="26">
        <v>9.4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32</v>
      </c>
      <c r="E132" s="26">
        <v>8.5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27</v>
      </c>
      <c r="E133" s="26">
        <v>7.7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25</v>
      </c>
      <c r="E134" s="26">
        <v>5.9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374</v>
      </c>
      <c r="E135" s="26">
        <v>3.2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46</v>
      </c>
      <c r="E136" s="26">
        <v>7.6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325</v>
      </c>
      <c r="E137" s="26">
        <v>6.9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98</v>
      </c>
      <c r="E138" s="26">
        <v>8.8000000000000007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32</v>
      </c>
      <c r="E139" s="26">
        <v>7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114</v>
      </c>
      <c r="E140" s="26">
        <v>4.9000000000000004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89</v>
      </c>
      <c r="E141" s="26">
        <v>8.6999999999999993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176</v>
      </c>
      <c r="E142" s="26">
        <v>10.5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37</v>
      </c>
      <c r="E143" s="26">
        <v>6.4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53</v>
      </c>
      <c r="E144" s="26">
        <v>6.9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86</v>
      </c>
      <c r="E145" s="26">
        <v>8.6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46</v>
      </c>
      <c r="E146" s="26">
        <v>7.2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42</v>
      </c>
      <c r="E147" s="26">
        <v>7.1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36</v>
      </c>
      <c r="E148" s="26">
        <v>8.9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44</v>
      </c>
      <c r="E149" s="26">
        <v>7.7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84</v>
      </c>
      <c r="E150" s="26">
        <v>6.4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51</v>
      </c>
      <c r="E151" s="26">
        <v>6.7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44</v>
      </c>
      <c r="E152" s="26">
        <v>6.9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35</v>
      </c>
      <c r="E153" s="26">
        <v>7.5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61</v>
      </c>
      <c r="E154" s="26">
        <v>11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44</v>
      </c>
      <c r="E155" s="26">
        <v>9.5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26</v>
      </c>
      <c r="E156" s="26">
        <v>11.1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81</v>
      </c>
      <c r="E157" s="26">
        <v>7.1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94</v>
      </c>
      <c r="E158" s="26">
        <v>7.1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67</v>
      </c>
      <c r="E159" s="26">
        <v>6.5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49</v>
      </c>
      <c r="E160" s="26">
        <v>8.3000000000000007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99</v>
      </c>
      <c r="E161" s="26">
        <v>5.8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21</v>
      </c>
      <c r="E162" s="26">
        <v>8.8000000000000007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196</v>
      </c>
      <c r="E163" s="26">
        <v>5.9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39</v>
      </c>
      <c r="E164" s="26">
        <v>11.5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72</v>
      </c>
      <c r="E165" s="26">
        <v>7.1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100</v>
      </c>
      <c r="E166" s="26">
        <v>7.4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30</v>
      </c>
      <c r="E167" s="26">
        <v>5.8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32</v>
      </c>
      <c r="E168" s="26">
        <v>10.6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86</v>
      </c>
      <c r="E169" s="26">
        <v>8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27</v>
      </c>
      <c r="E170" s="26">
        <v>14.8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21</v>
      </c>
      <c r="E171" s="26">
        <v>6.5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26204</v>
      </c>
      <c r="E172" s="30">
        <f>D172/(C172/1000)</f>
        <v>7.9348208548555208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2.9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16.600000000000001</v>
      </c>
    </row>
    <row r="175" spans="1:5" x14ac:dyDescent="0.3">
      <c r="A175" s="34" t="s">
        <v>213</v>
      </c>
      <c r="B175" s="34"/>
      <c r="C175" s="35">
        <v>203062512</v>
      </c>
      <c r="D175" s="35">
        <v>1409404</v>
      </c>
      <c r="E175" s="36">
        <v>6.9407395098116389</v>
      </c>
    </row>
    <row r="176" spans="1:5" x14ac:dyDescent="0.3">
      <c r="A176" s="34"/>
      <c r="B176" s="34"/>
      <c r="C176" s="35"/>
      <c r="D176" s="35" t="s">
        <v>211</v>
      </c>
      <c r="E176" s="36">
        <v>0.5</v>
      </c>
    </row>
    <row r="177" spans="1:5" x14ac:dyDescent="0.3">
      <c r="A177" s="37"/>
      <c r="B177" s="37"/>
      <c r="C177" s="38"/>
      <c r="D177" s="38" t="s">
        <v>212</v>
      </c>
      <c r="E177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31</v>
      </c>
      <c r="E5" s="26">
        <v>2.9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179</v>
      </c>
      <c r="E6" s="26">
        <v>3.2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28</v>
      </c>
      <c r="E7" s="26">
        <v>2.6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4</v>
      </c>
      <c r="E8" s="26">
        <v>1.4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72</v>
      </c>
      <c r="E9" s="26">
        <v>5.2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22</v>
      </c>
      <c r="E10" s="26">
        <v>4.5999999999999996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4</v>
      </c>
      <c r="E11" s="26">
        <v>0.3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59</v>
      </c>
      <c r="E12" s="26">
        <v>5.0999999999999996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11</v>
      </c>
      <c r="E13" s="26">
        <v>1.7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53</v>
      </c>
      <c r="E14" s="26">
        <v>1.5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80</v>
      </c>
      <c r="E15" s="26">
        <v>3.3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57</v>
      </c>
      <c r="E16" s="26">
        <v>4.3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34</v>
      </c>
      <c r="E17" s="26">
        <v>3.5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20</v>
      </c>
      <c r="E18" s="26">
        <v>2.2999999999999998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124</v>
      </c>
      <c r="E19" s="26">
        <v>4.5999999999999996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10</v>
      </c>
      <c r="E20" s="26">
        <v>2.5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8</v>
      </c>
      <c r="E21" s="26">
        <v>1.7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8</v>
      </c>
      <c r="E22" s="26">
        <v>3.5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28</v>
      </c>
      <c r="E23" s="26">
        <v>2.8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47</v>
      </c>
      <c r="E24" s="26">
        <v>3.9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25</v>
      </c>
      <c r="E25" s="26">
        <v>4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20</v>
      </c>
      <c r="E26" s="26">
        <v>6</v>
      </c>
    </row>
    <row r="27" spans="1:5" x14ac:dyDescent="0.3">
      <c r="A27" s="24" t="s">
        <v>5</v>
      </c>
      <c r="B27" s="24" t="s">
        <v>28</v>
      </c>
      <c r="C27" s="25">
        <v>61146</v>
      </c>
      <c r="D27" s="26">
        <v>319</v>
      </c>
      <c r="E27" s="26">
        <v>5.2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43</v>
      </c>
      <c r="E28" s="26">
        <v>4.2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95</v>
      </c>
      <c r="E29" s="26">
        <v>3.2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94</v>
      </c>
      <c r="E30" s="26">
        <v>4.8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40</v>
      </c>
      <c r="E31" s="26">
        <v>5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31</v>
      </c>
      <c r="E32" s="26">
        <v>3.2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122</v>
      </c>
      <c r="E33" s="26">
        <v>1.5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34</v>
      </c>
      <c r="E34" s="26">
        <v>3.1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10</v>
      </c>
      <c r="E35" s="26">
        <v>2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12</v>
      </c>
      <c r="E36" s="26">
        <v>2.7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17</v>
      </c>
      <c r="E37" s="26">
        <v>2.2000000000000002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149</v>
      </c>
      <c r="E38" s="26">
        <v>3.6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9</v>
      </c>
      <c r="E39" s="26">
        <v>1.3</v>
      </c>
    </row>
    <row r="40" spans="1:5" x14ac:dyDescent="0.3">
      <c r="A40" s="24" t="s">
        <v>5</v>
      </c>
      <c r="B40" s="24" t="s">
        <v>41</v>
      </c>
      <c r="C40" s="25">
        <v>252716</v>
      </c>
      <c r="D40" s="26">
        <v>387</v>
      </c>
      <c r="E40" s="26">
        <v>1.5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24</v>
      </c>
      <c r="E41" s="26">
        <v>3.9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24</v>
      </c>
      <c r="E42" s="26">
        <v>4.5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13</v>
      </c>
      <c r="E43" s="26">
        <v>1.2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104</v>
      </c>
      <c r="E44" s="26">
        <v>1.7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15</v>
      </c>
      <c r="E45" s="26">
        <v>2.5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26</v>
      </c>
      <c r="E46" s="26">
        <v>8.8000000000000007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14</v>
      </c>
      <c r="E47" s="26">
        <v>1.4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5</v>
      </c>
      <c r="E48" s="26">
        <v>1.9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20</v>
      </c>
      <c r="E49" s="26">
        <v>4.8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22</v>
      </c>
      <c r="E50" s="26">
        <v>10.199999999999999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40</v>
      </c>
      <c r="E51" s="26">
        <v>1.5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23</v>
      </c>
      <c r="E52" s="26">
        <v>1.9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10</v>
      </c>
      <c r="E53" s="26">
        <v>1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258</v>
      </c>
      <c r="E54" s="26">
        <v>16.899999999999999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21</v>
      </c>
      <c r="E55" s="26">
        <v>1.8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5</v>
      </c>
      <c r="E56" s="26">
        <v>0.4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6</v>
      </c>
      <c r="E57" s="26">
        <v>2.8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29</v>
      </c>
      <c r="E58" s="26">
        <v>4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9</v>
      </c>
      <c r="E59" s="26">
        <v>1.7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51</v>
      </c>
      <c r="E60" s="26">
        <v>6.4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31</v>
      </c>
      <c r="E61" s="26">
        <v>4.5999999999999996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44</v>
      </c>
      <c r="E62" s="26">
        <v>9.3000000000000007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36</v>
      </c>
      <c r="E63" s="26">
        <v>3.9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16</v>
      </c>
      <c r="E64" s="26">
        <v>3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31</v>
      </c>
      <c r="E65" s="26">
        <v>12.6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36</v>
      </c>
      <c r="E66" s="26">
        <v>2.6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28</v>
      </c>
      <c r="E67" s="26">
        <v>2.4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119</v>
      </c>
      <c r="E68" s="26">
        <v>3.6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3</v>
      </c>
      <c r="E69" s="26">
        <v>1.6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15</v>
      </c>
      <c r="E70" s="26">
        <v>2.6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70</v>
      </c>
      <c r="E71" s="26">
        <v>4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14</v>
      </c>
      <c r="E72" s="26">
        <v>3.7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23</v>
      </c>
      <c r="E73" s="26">
        <v>3.4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14</v>
      </c>
      <c r="E74" s="26">
        <v>1.8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5</v>
      </c>
      <c r="E75" s="26">
        <v>1.8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42</v>
      </c>
      <c r="E76" s="26">
        <v>2.7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11</v>
      </c>
      <c r="E77" s="26">
        <v>1.4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54</v>
      </c>
      <c r="E78" s="26">
        <v>5.5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35</v>
      </c>
      <c r="E79" s="26">
        <v>7.3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40</v>
      </c>
      <c r="E80" s="26">
        <v>11.6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7</v>
      </c>
      <c r="E81" s="26">
        <v>0.8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111</v>
      </c>
      <c r="E82" s="26">
        <v>1.4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103</v>
      </c>
      <c r="E83" s="26">
        <v>3.7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6</v>
      </c>
      <c r="E84" s="26">
        <v>1.5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5</v>
      </c>
      <c r="E85" s="26">
        <v>0.6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29</v>
      </c>
      <c r="E86" s="26">
        <v>3.6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42</v>
      </c>
      <c r="E87" s="26">
        <v>4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19</v>
      </c>
      <c r="E88" s="26">
        <v>4.3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39</v>
      </c>
      <c r="E89" s="26">
        <v>3.4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54</v>
      </c>
      <c r="E90" s="26">
        <v>2.4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17</v>
      </c>
      <c r="E91" s="26">
        <v>7.3</v>
      </c>
    </row>
    <row r="92" spans="1:5" x14ac:dyDescent="0.3">
      <c r="A92" s="24" t="s">
        <v>5</v>
      </c>
      <c r="B92" s="24" t="s">
        <v>93</v>
      </c>
      <c r="C92" s="25">
        <v>264577</v>
      </c>
      <c r="D92" s="26">
        <v>838</v>
      </c>
      <c r="E92" s="26">
        <v>3.2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2119</v>
      </c>
      <c r="E93" s="26">
        <v>2.8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26</v>
      </c>
      <c r="E94" s="26">
        <v>0.8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129</v>
      </c>
      <c r="E95" s="26">
        <v>3.8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48</v>
      </c>
      <c r="E96" s="26">
        <v>12.3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32</v>
      </c>
      <c r="E97" s="26">
        <v>6.5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29</v>
      </c>
      <c r="E98" s="26">
        <v>7.2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13</v>
      </c>
      <c r="E99" s="26">
        <v>3.6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24</v>
      </c>
      <c r="E100" s="26">
        <v>4.9000000000000004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81</v>
      </c>
      <c r="E101" s="26">
        <v>3.8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71</v>
      </c>
      <c r="E102" s="26">
        <v>6.9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47</v>
      </c>
      <c r="E103" s="26">
        <v>4.3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12</v>
      </c>
      <c r="E104" s="26">
        <v>3.7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39</v>
      </c>
      <c r="E105" s="26">
        <v>3.6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19</v>
      </c>
      <c r="E106" s="26">
        <v>3.9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218</v>
      </c>
      <c r="E107" s="26">
        <v>7.2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25</v>
      </c>
      <c r="E108" s="26">
        <v>6.8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7</v>
      </c>
      <c r="E109" s="26">
        <v>2.8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21</v>
      </c>
      <c r="E110" s="26">
        <v>3.4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55</v>
      </c>
      <c r="E111" s="26">
        <v>3.9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76</v>
      </c>
      <c r="E112" s="26">
        <v>6.2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8</v>
      </c>
      <c r="E113" s="26">
        <v>2.7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49</v>
      </c>
      <c r="E114" s="26">
        <v>3.9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10</v>
      </c>
      <c r="E115" s="26">
        <v>1.3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27</v>
      </c>
      <c r="E116" s="26">
        <v>5.2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25</v>
      </c>
      <c r="E117" s="26">
        <v>2.5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4</v>
      </c>
      <c r="E118" s="26">
        <v>0.4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9</v>
      </c>
      <c r="E119" s="26">
        <v>1.7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4</v>
      </c>
      <c r="E120" s="26">
        <v>1.2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11</v>
      </c>
      <c r="E121" s="26">
        <v>4.0999999999999996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10</v>
      </c>
      <c r="E122" s="26">
        <v>2.4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17</v>
      </c>
      <c r="E123" s="26">
        <v>2.2999999999999998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7</v>
      </c>
      <c r="E124" s="26">
        <v>1.7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28</v>
      </c>
      <c r="E125" s="26">
        <v>5.2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16</v>
      </c>
      <c r="E126" s="26">
        <v>5.0999999999999996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246</v>
      </c>
      <c r="E127" s="26">
        <v>6.6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8</v>
      </c>
      <c r="E128" s="26">
        <v>0.6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20</v>
      </c>
      <c r="E129" s="26">
        <v>7.3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128</v>
      </c>
      <c r="E130" s="26">
        <v>5.8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15</v>
      </c>
      <c r="E131" s="26">
        <v>4.4000000000000004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35</v>
      </c>
      <c r="E132" s="26">
        <v>9.1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14</v>
      </c>
      <c r="E133" s="26">
        <v>4.0999999999999996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7</v>
      </c>
      <c r="E134" s="26">
        <v>1.6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198</v>
      </c>
      <c r="E135" s="26">
        <v>1.7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25</v>
      </c>
      <c r="E136" s="26">
        <v>4.2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167</v>
      </c>
      <c r="E137" s="26">
        <v>3.5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17</v>
      </c>
      <c r="E138" s="26">
        <v>1.6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23</v>
      </c>
      <c r="E139" s="26">
        <v>5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63</v>
      </c>
      <c r="E140" s="26">
        <v>2.7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25</v>
      </c>
      <c r="E141" s="26">
        <v>2.4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76</v>
      </c>
      <c r="E142" s="26">
        <v>4.5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5</v>
      </c>
      <c r="E143" s="26">
        <v>0.9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24</v>
      </c>
      <c r="E144" s="26">
        <v>3.1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29</v>
      </c>
      <c r="E145" s="26">
        <v>2.9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24</v>
      </c>
      <c r="E146" s="26">
        <v>3.8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17</v>
      </c>
      <c r="E147" s="26">
        <v>2.8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20</v>
      </c>
      <c r="E148" s="26">
        <v>5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26</v>
      </c>
      <c r="E149" s="26">
        <v>4.5999999999999996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26</v>
      </c>
      <c r="E150" s="26">
        <v>2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15</v>
      </c>
      <c r="E151" s="26">
        <v>2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11</v>
      </c>
      <c r="E152" s="26">
        <v>1.8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4</v>
      </c>
      <c r="E153" s="26">
        <v>0.9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13</v>
      </c>
      <c r="E154" s="26">
        <v>2.2999999999999998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30</v>
      </c>
      <c r="E155" s="26">
        <v>6.5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14</v>
      </c>
      <c r="E156" s="26">
        <v>6.1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36</v>
      </c>
      <c r="E157" s="26">
        <v>3.2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43</v>
      </c>
      <c r="E158" s="26">
        <v>3.2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14</v>
      </c>
      <c r="E159" s="26">
        <v>1.4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16</v>
      </c>
      <c r="E160" s="26">
        <v>2.8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55</v>
      </c>
      <c r="E161" s="26">
        <v>3.2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9</v>
      </c>
      <c r="E162" s="26">
        <v>3.7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80</v>
      </c>
      <c r="E163" s="26">
        <v>2.4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30</v>
      </c>
      <c r="E164" s="26">
        <v>9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2</v>
      </c>
      <c r="E165" s="26">
        <v>0.2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31</v>
      </c>
      <c r="E166" s="26">
        <v>2.2999999999999998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17</v>
      </c>
      <c r="E167" s="26">
        <v>3.2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8</v>
      </c>
      <c r="E168" s="26">
        <v>2.7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11</v>
      </c>
      <c r="E169" s="26">
        <v>1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9</v>
      </c>
      <c r="E170" s="26">
        <v>4.7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22</v>
      </c>
      <c r="E171" s="26">
        <v>6.9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9966</v>
      </c>
      <c r="E172" s="30">
        <f>D172/(C172/1000)</f>
        <v>3.0177997496370828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0.2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16.899999999999999</v>
      </c>
    </row>
    <row r="175" spans="1:5" x14ac:dyDescent="0.3">
      <c r="A175" s="34" t="s">
        <v>213</v>
      </c>
      <c r="B175" s="34"/>
      <c r="C175" s="35">
        <v>203026703</v>
      </c>
      <c r="D175" s="35">
        <v>631665</v>
      </c>
      <c r="E175" s="36">
        <v>3.1112409878418799</v>
      </c>
    </row>
    <row r="176" spans="1:5" x14ac:dyDescent="0.3">
      <c r="A176" s="34"/>
      <c r="B176" s="34"/>
      <c r="C176" s="35"/>
      <c r="D176" s="35" t="s">
        <v>211</v>
      </c>
      <c r="E176" s="36">
        <v>0</v>
      </c>
    </row>
    <row r="177" spans="1:5" x14ac:dyDescent="0.3">
      <c r="A177" s="37"/>
      <c r="B177" s="37"/>
      <c r="C177" s="38"/>
      <c r="D177" s="38" t="s">
        <v>212</v>
      </c>
      <c r="E177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186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37</v>
      </c>
      <c r="E5" s="26">
        <v>3.5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172</v>
      </c>
      <c r="E6" s="26">
        <v>3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43</v>
      </c>
      <c r="E7" s="26">
        <v>4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13</v>
      </c>
      <c r="E8" s="26">
        <v>4.2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44</v>
      </c>
      <c r="E9" s="26">
        <v>3.2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18</v>
      </c>
      <c r="E10" s="26">
        <v>3.7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36</v>
      </c>
      <c r="E11" s="26">
        <v>2.9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43</v>
      </c>
      <c r="E12" s="26">
        <v>3.7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32</v>
      </c>
      <c r="E13" s="26">
        <v>4.9000000000000004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116</v>
      </c>
      <c r="E14" s="26">
        <v>3.2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68</v>
      </c>
      <c r="E15" s="26">
        <v>2.8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40</v>
      </c>
      <c r="E16" s="26">
        <v>3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33</v>
      </c>
      <c r="E17" s="26">
        <v>3.4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35</v>
      </c>
      <c r="E18" s="26">
        <v>4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76</v>
      </c>
      <c r="E19" s="26">
        <v>2.8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15</v>
      </c>
      <c r="E20" s="26">
        <v>3.8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21</v>
      </c>
      <c r="E21" s="26">
        <v>4.3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9</v>
      </c>
      <c r="E22" s="26">
        <v>3.9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36</v>
      </c>
      <c r="E23" s="26">
        <v>3.6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40</v>
      </c>
      <c r="E24" s="26">
        <v>3.2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26</v>
      </c>
      <c r="E25" s="26">
        <v>4.0999999999999996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15</v>
      </c>
      <c r="E26" s="26">
        <v>4.5999999999999996</v>
      </c>
    </row>
    <row r="27" spans="1:5" x14ac:dyDescent="0.3">
      <c r="A27" s="24" t="s">
        <v>5</v>
      </c>
      <c r="B27" s="24" t="s">
        <v>28</v>
      </c>
      <c r="C27" s="25">
        <v>61146</v>
      </c>
      <c r="D27" s="26">
        <v>224</v>
      </c>
      <c r="E27" s="26">
        <v>3.7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38</v>
      </c>
      <c r="E28" s="26">
        <v>3.7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110</v>
      </c>
      <c r="E29" s="26">
        <v>3.7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62</v>
      </c>
      <c r="E30" s="26">
        <v>3.2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28</v>
      </c>
      <c r="E31" s="26">
        <v>3.5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38</v>
      </c>
      <c r="E32" s="26">
        <v>3.9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181</v>
      </c>
      <c r="E33" s="26">
        <v>2.2999999999999998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33</v>
      </c>
      <c r="E34" s="26">
        <v>3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22</v>
      </c>
      <c r="E35" s="26">
        <v>4.3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16</v>
      </c>
      <c r="E36" s="26">
        <v>3.7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25</v>
      </c>
      <c r="E37" s="26">
        <v>3.1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140</v>
      </c>
      <c r="E38" s="26">
        <v>3.4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19</v>
      </c>
      <c r="E39" s="26">
        <v>2.7</v>
      </c>
    </row>
    <row r="40" spans="1:5" x14ac:dyDescent="0.3">
      <c r="A40" s="24" t="s">
        <v>5</v>
      </c>
      <c r="B40" s="24" t="s">
        <v>41</v>
      </c>
      <c r="C40" s="25">
        <v>252716</v>
      </c>
      <c r="D40" s="26">
        <v>533</v>
      </c>
      <c r="E40" s="26">
        <v>2.1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19</v>
      </c>
      <c r="E41" s="26">
        <v>3.2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29</v>
      </c>
      <c r="E42" s="26">
        <v>5.4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34</v>
      </c>
      <c r="E43" s="26">
        <v>3.2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83</v>
      </c>
      <c r="E44" s="26">
        <v>1.3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25</v>
      </c>
      <c r="E45" s="26">
        <v>4.2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13</v>
      </c>
      <c r="E46" s="26">
        <v>4.4000000000000004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36</v>
      </c>
      <c r="E47" s="26">
        <v>3.5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13</v>
      </c>
      <c r="E48" s="26">
        <v>4.8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17</v>
      </c>
      <c r="E49" s="26">
        <v>4.0999999999999996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7</v>
      </c>
      <c r="E50" s="26">
        <v>3.3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81</v>
      </c>
      <c r="E51" s="26">
        <v>3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44</v>
      </c>
      <c r="E52" s="26">
        <v>3.7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29</v>
      </c>
      <c r="E53" s="26">
        <v>2.9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69</v>
      </c>
      <c r="E54" s="26">
        <v>4.5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40</v>
      </c>
      <c r="E55" s="26">
        <v>3.4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47</v>
      </c>
      <c r="E56" s="26">
        <v>3.3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11</v>
      </c>
      <c r="E57" s="26">
        <v>5.4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24</v>
      </c>
      <c r="E58" s="26">
        <v>3.3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21</v>
      </c>
      <c r="E59" s="26">
        <v>4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33</v>
      </c>
      <c r="E60" s="26">
        <v>4.2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26</v>
      </c>
      <c r="E61" s="26">
        <v>4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21</v>
      </c>
      <c r="E62" s="26">
        <v>4.4000000000000004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24</v>
      </c>
      <c r="E63" s="26">
        <v>2.7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27</v>
      </c>
      <c r="E64" s="26">
        <v>5.3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13</v>
      </c>
      <c r="E65" s="26">
        <v>5.3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53</v>
      </c>
      <c r="E66" s="26">
        <v>3.8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46</v>
      </c>
      <c r="E67" s="26">
        <v>3.9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97</v>
      </c>
      <c r="E68" s="26">
        <v>2.9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12</v>
      </c>
      <c r="E69" s="26">
        <v>5.8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19</v>
      </c>
      <c r="E70" s="26">
        <v>3.3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52</v>
      </c>
      <c r="E71" s="26">
        <v>2.9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13</v>
      </c>
      <c r="E72" s="26">
        <v>3.5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26</v>
      </c>
      <c r="E73" s="26">
        <v>3.9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21</v>
      </c>
      <c r="E74" s="26">
        <v>2.9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10</v>
      </c>
      <c r="E75" s="26">
        <v>3.9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53</v>
      </c>
      <c r="E76" s="26">
        <v>3.4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26</v>
      </c>
      <c r="E77" s="26">
        <v>3.1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44</v>
      </c>
      <c r="E78" s="26">
        <v>4.5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18</v>
      </c>
      <c r="E79" s="26">
        <v>3.7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15</v>
      </c>
      <c r="E80" s="26">
        <v>4.3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27</v>
      </c>
      <c r="E81" s="26">
        <v>3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205</v>
      </c>
      <c r="E82" s="26">
        <v>2.5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82</v>
      </c>
      <c r="E83" s="26">
        <v>3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12</v>
      </c>
      <c r="E84" s="26">
        <v>3.1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27</v>
      </c>
      <c r="E85" s="26">
        <v>3.4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28</v>
      </c>
      <c r="E86" s="26">
        <v>3.4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32</v>
      </c>
      <c r="E87" s="26">
        <v>3.2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16</v>
      </c>
      <c r="E88" s="26">
        <v>3.7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48</v>
      </c>
      <c r="E89" s="26">
        <v>4.2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72</v>
      </c>
      <c r="E90" s="26">
        <v>3.1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13</v>
      </c>
      <c r="E91" s="26">
        <v>5.7</v>
      </c>
    </row>
    <row r="92" spans="1:5" x14ac:dyDescent="0.3">
      <c r="A92" s="24" t="s">
        <v>5</v>
      </c>
      <c r="B92" s="24" t="s">
        <v>93</v>
      </c>
      <c r="C92" s="25">
        <v>264577</v>
      </c>
      <c r="D92" s="26">
        <v>646</v>
      </c>
      <c r="E92" s="26">
        <v>2.4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1295</v>
      </c>
      <c r="E93" s="26">
        <v>1.7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82</v>
      </c>
      <c r="E94" s="26">
        <v>2.6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117</v>
      </c>
      <c r="E95" s="26">
        <v>3.4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17</v>
      </c>
      <c r="E96" s="26">
        <v>4.4000000000000004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20</v>
      </c>
      <c r="E97" s="26">
        <v>4.0999999999999996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16</v>
      </c>
      <c r="E98" s="26">
        <v>4.0999999999999996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20</v>
      </c>
      <c r="E99" s="26">
        <v>5.5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18</v>
      </c>
      <c r="E100" s="26">
        <v>3.7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74</v>
      </c>
      <c r="E101" s="26">
        <v>3.4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34</v>
      </c>
      <c r="E102" s="26">
        <v>3.3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46</v>
      </c>
      <c r="E103" s="26">
        <v>4.2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10</v>
      </c>
      <c r="E104" s="26">
        <v>3.2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45</v>
      </c>
      <c r="E105" s="26">
        <v>4.0999999999999996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21</v>
      </c>
      <c r="E106" s="26">
        <v>4.3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117</v>
      </c>
      <c r="E107" s="26">
        <v>3.8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14</v>
      </c>
      <c r="E108" s="26">
        <v>3.9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15</v>
      </c>
      <c r="E109" s="26">
        <v>6.1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32</v>
      </c>
      <c r="E110" s="26">
        <v>5.0999999999999996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52</v>
      </c>
      <c r="E111" s="26">
        <v>3.8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47</v>
      </c>
      <c r="E112" s="26">
        <v>3.8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17</v>
      </c>
      <c r="E113" s="26">
        <v>5.7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56</v>
      </c>
      <c r="E114" s="26">
        <v>4.5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25</v>
      </c>
      <c r="E115" s="26">
        <v>3.3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25</v>
      </c>
      <c r="E116" s="26">
        <v>4.8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31</v>
      </c>
      <c r="E117" s="26">
        <v>3.1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25</v>
      </c>
      <c r="E118" s="26">
        <v>2.7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16</v>
      </c>
      <c r="E119" s="26">
        <v>2.9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11</v>
      </c>
      <c r="E120" s="26">
        <v>3.7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12</v>
      </c>
      <c r="E121" s="26">
        <v>4.4000000000000004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15</v>
      </c>
      <c r="E122" s="26">
        <v>3.6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25</v>
      </c>
      <c r="E123" s="26">
        <v>3.4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16</v>
      </c>
      <c r="E124" s="26">
        <v>3.7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11</v>
      </c>
      <c r="E125" s="26">
        <v>2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16</v>
      </c>
      <c r="E126" s="26">
        <v>5.0999999999999996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131</v>
      </c>
      <c r="E127" s="26">
        <v>3.5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48</v>
      </c>
      <c r="E128" s="26">
        <v>3.8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12</v>
      </c>
      <c r="E129" s="26">
        <v>4.5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84</v>
      </c>
      <c r="E130" s="26">
        <v>3.8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13</v>
      </c>
      <c r="E131" s="26">
        <v>3.9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14</v>
      </c>
      <c r="E132" s="26">
        <v>3.7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19</v>
      </c>
      <c r="E133" s="26">
        <v>5.4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14</v>
      </c>
      <c r="E134" s="26">
        <v>3.4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187</v>
      </c>
      <c r="E135" s="26">
        <v>1.6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22</v>
      </c>
      <c r="E136" s="26">
        <v>3.7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120</v>
      </c>
      <c r="E137" s="26">
        <v>2.5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45</v>
      </c>
      <c r="E138" s="26">
        <v>4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18</v>
      </c>
      <c r="E139" s="26">
        <v>3.9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59</v>
      </c>
      <c r="E140" s="26">
        <v>2.5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46</v>
      </c>
      <c r="E141" s="26">
        <v>4.5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67</v>
      </c>
      <c r="E142" s="26">
        <v>4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23</v>
      </c>
      <c r="E143" s="26">
        <v>3.9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27</v>
      </c>
      <c r="E144" s="26">
        <v>3.5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48</v>
      </c>
      <c r="E145" s="26">
        <v>4.8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19</v>
      </c>
      <c r="E146" s="26">
        <v>3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20</v>
      </c>
      <c r="E147" s="26">
        <v>3.4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16</v>
      </c>
      <c r="E148" s="26">
        <v>3.9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23</v>
      </c>
      <c r="E149" s="26">
        <v>3.9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37</v>
      </c>
      <c r="E150" s="26">
        <v>2.8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32</v>
      </c>
      <c r="E151" s="26">
        <v>4.2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25</v>
      </c>
      <c r="E152" s="26">
        <v>3.9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18</v>
      </c>
      <c r="E153" s="26">
        <v>3.9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35</v>
      </c>
      <c r="E154" s="26">
        <v>6.4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17</v>
      </c>
      <c r="E155" s="26">
        <v>3.7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10</v>
      </c>
      <c r="E156" s="26">
        <v>4.3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42</v>
      </c>
      <c r="E157" s="26">
        <v>3.7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47</v>
      </c>
      <c r="E158" s="26">
        <v>3.5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28</v>
      </c>
      <c r="E159" s="26">
        <v>2.7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17</v>
      </c>
      <c r="E160" s="26">
        <v>2.9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50</v>
      </c>
      <c r="E161" s="26">
        <v>3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10</v>
      </c>
      <c r="E162" s="26">
        <v>4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96</v>
      </c>
      <c r="E163" s="26">
        <v>2.9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13</v>
      </c>
      <c r="E164" s="26">
        <v>3.8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37</v>
      </c>
      <c r="E165" s="26">
        <v>3.7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54</v>
      </c>
      <c r="E166" s="26">
        <v>4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15</v>
      </c>
      <c r="E167" s="26">
        <v>2.8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14</v>
      </c>
      <c r="E168" s="26">
        <v>4.5999999999999996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37</v>
      </c>
      <c r="E169" s="26">
        <v>3.5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8</v>
      </c>
      <c r="E170" s="26">
        <v>4.4000000000000004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10</v>
      </c>
      <c r="E171" s="26">
        <v>3.2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9056</v>
      </c>
      <c r="E172" s="30">
        <f>D172/(C172/1000)</f>
        <v>2.7422430797424666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1.3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6.4</v>
      </c>
    </row>
    <row r="175" spans="1:5" x14ac:dyDescent="0.3">
      <c r="A175" s="34" t="s">
        <v>213</v>
      </c>
      <c r="B175" s="34"/>
      <c r="C175" s="35">
        <v>202992033</v>
      </c>
      <c r="D175" s="35">
        <v>422103</v>
      </c>
      <c r="E175" s="36">
        <v>2.0794067321844105</v>
      </c>
    </row>
    <row r="176" spans="1:5" x14ac:dyDescent="0.3">
      <c r="A176" s="34"/>
      <c r="B176" s="34"/>
      <c r="C176" s="35"/>
      <c r="D176" s="35" t="s">
        <v>211</v>
      </c>
      <c r="E176" s="36">
        <v>0</v>
      </c>
    </row>
    <row r="177" spans="1:5" x14ac:dyDescent="0.3">
      <c r="A177" s="37"/>
      <c r="B177" s="37"/>
      <c r="C177" s="38"/>
      <c r="D177" s="38" t="s">
        <v>212</v>
      </c>
      <c r="E177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6</v>
      </c>
      <c r="E5" s="26">
        <v>0.6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36</v>
      </c>
      <c r="E6" s="26">
        <v>0.6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6</v>
      </c>
      <c r="E7" s="26">
        <v>0.6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3</v>
      </c>
      <c r="E8" s="26">
        <v>1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13</v>
      </c>
      <c r="E9" s="26">
        <v>0.9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3</v>
      </c>
      <c r="E10" s="26">
        <v>0.6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5</v>
      </c>
      <c r="E11" s="26">
        <v>0.4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9</v>
      </c>
      <c r="E12" s="26">
        <v>0.8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4</v>
      </c>
      <c r="E13" s="26">
        <v>0.6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20</v>
      </c>
      <c r="E14" s="26">
        <v>0.6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10</v>
      </c>
      <c r="E15" s="26">
        <v>0.4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8</v>
      </c>
      <c r="E16" s="26">
        <v>0.6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3</v>
      </c>
      <c r="E17" s="26">
        <v>0.3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4</v>
      </c>
      <c r="E18" s="26">
        <v>0.5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12</v>
      </c>
      <c r="E19" s="26">
        <v>0.4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2</v>
      </c>
      <c r="E20" s="26">
        <v>0.5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3</v>
      </c>
      <c r="E21" s="26">
        <v>0.6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2</v>
      </c>
      <c r="E22" s="26">
        <v>0.9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4</v>
      </c>
      <c r="E23" s="26">
        <v>0.4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6</v>
      </c>
      <c r="E24" s="26">
        <v>0.5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3</v>
      </c>
      <c r="E25" s="26">
        <v>0.5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2</v>
      </c>
      <c r="E26" s="26">
        <v>0.6</v>
      </c>
    </row>
    <row r="27" spans="1:5" x14ac:dyDescent="0.3">
      <c r="A27" s="24" t="s">
        <v>5</v>
      </c>
      <c r="B27" s="24" t="s">
        <v>28</v>
      </c>
      <c r="C27" s="25">
        <v>61146</v>
      </c>
      <c r="D27" s="26">
        <v>28</v>
      </c>
      <c r="E27" s="26">
        <v>0.5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6</v>
      </c>
      <c r="E28" s="26">
        <v>0.6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22</v>
      </c>
      <c r="E29" s="26">
        <v>0.7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12</v>
      </c>
      <c r="E30" s="26">
        <v>0.6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5</v>
      </c>
      <c r="E31" s="26">
        <v>0.7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4</v>
      </c>
      <c r="E32" s="26">
        <v>0.4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31</v>
      </c>
      <c r="E33" s="26">
        <v>0.4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5</v>
      </c>
      <c r="E34" s="26">
        <v>0.5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3</v>
      </c>
      <c r="E35" s="26">
        <v>0.6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2</v>
      </c>
      <c r="E36" s="26">
        <v>0.5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3</v>
      </c>
      <c r="E37" s="26">
        <v>0.4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26</v>
      </c>
      <c r="E38" s="26">
        <v>0.6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6</v>
      </c>
      <c r="E39" s="26">
        <v>0.9</v>
      </c>
    </row>
    <row r="40" spans="1:5" x14ac:dyDescent="0.3">
      <c r="A40" s="24" t="s">
        <v>5</v>
      </c>
      <c r="B40" s="24" t="s">
        <v>41</v>
      </c>
      <c r="C40" s="25">
        <v>252716</v>
      </c>
      <c r="D40" s="26">
        <v>53</v>
      </c>
      <c r="E40" s="26">
        <v>0.2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4</v>
      </c>
      <c r="E41" s="26">
        <v>0.7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4</v>
      </c>
      <c r="E42" s="26">
        <v>0.8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7</v>
      </c>
      <c r="E43" s="26">
        <v>0.7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12</v>
      </c>
      <c r="E44" s="26">
        <v>0.2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2</v>
      </c>
      <c r="E45" s="26">
        <v>0.3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2</v>
      </c>
      <c r="E46" s="26">
        <v>0.7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5</v>
      </c>
      <c r="E47" s="26">
        <v>0.5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1</v>
      </c>
      <c r="E48" s="26">
        <v>0.4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6</v>
      </c>
      <c r="E49" s="26">
        <v>1.3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1</v>
      </c>
      <c r="E50" s="26">
        <v>0.5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23</v>
      </c>
      <c r="E51" s="26">
        <v>0.9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5</v>
      </c>
      <c r="E52" s="26">
        <v>0.4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5</v>
      </c>
      <c r="E53" s="26">
        <v>0.5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20</v>
      </c>
      <c r="E54" s="26">
        <v>1.3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5</v>
      </c>
      <c r="E55" s="26">
        <v>0.4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5</v>
      </c>
      <c r="E56" s="26">
        <v>0.4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3</v>
      </c>
      <c r="E57" s="26">
        <v>1.2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5</v>
      </c>
      <c r="E58" s="26">
        <v>0.7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3</v>
      </c>
      <c r="E59" s="26">
        <v>0.6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4</v>
      </c>
      <c r="E60" s="26">
        <v>0.5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4</v>
      </c>
      <c r="E61" s="26">
        <v>0.6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4</v>
      </c>
      <c r="E62" s="26">
        <v>0.7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5</v>
      </c>
      <c r="E63" s="26">
        <v>0.6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4</v>
      </c>
      <c r="E64" s="26">
        <v>0.8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2</v>
      </c>
      <c r="E65" s="26">
        <v>0.8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7</v>
      </c>
      <c r="E66" s="26">
        <v>0.5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6</v>
      </c>
      <c r="E67" s="26">
        <v>0.5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21</v>
      </c>
      <c r="E68" s="26">
        <v>0.6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4</v>
      </c>
      <c r="E69" s="26">
        <v>1.8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4</v>
      </c>
      <c r="E70" s="26">
        <v>0.7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10</v>
      </c>
      <c r="E71" s="26">
        <v>0.6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2</v>
      </c>
      <c r="E72" s="26">
        <v>0.5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3</v>
      </c>
      <c r="E73" s="26">
        <v>0.5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4</v>
      </c>
      <c r="E74" s="26">
        <v>0.5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1</v>
      </c>
      <c r="E75" s="26">
        <v>0.4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7</v>
      </c>
      <c r="E76" s="26">
        <v>0.4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4</v>
      </c>
      <c r="E77" s="26">
        <v>0.5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5</v>
      </c>
      <c r="E78" s="26">
        <v>0.5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3</v>
      </c>
      <c r="E79" s="26">
        <v>0.6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5</v>
      </c>
      <c r="E80" s="26">
        <v>1.4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5</v>
      </c>
      <c r="E81" s="26">
        <v>0.6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39</v>
      </c>
      <c r="E82" s="26">
        <v>0.5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11</v>
      </c>
      <c r="E83" s="26">
        <v>0.4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2</v>
      </c>
      <c r="E84" s="26">
        <v>0.5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4</v>
      </c>
      <c r="E85" s="26">
        <v>0.5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6</v>
      </c>
      <c r="E86" s="26">
        <v>0.7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5</v>
      </c>
      <c r="E87" s="26">
        <v>0.5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3</v>
      </c>
      <c r="E88" s="26">
        <v>0.7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7</v>
      </c>
      <c r="E89" s="26">
        <v>0.6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13</v>
      </c>
      <c r="E90" s="26">
        <v>0.6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2</v>
      </c>
      <c r="E91" s="26">
        <v>0.9</v>
      </c>
    </row>
    <row r="92" spans="1:5" x14ac:dyDescent="0.3">
      <c r="A92" s="24" t="s">
        <v>5</v>
      </c>
      <c r="B92" s="24" t="s">
        <v>93</v>
      </c>
      <c r="C92" s="25">
        <v>264577</v>
      </c>
      <c r="D92" s="26">
        <v>97</v>
      </c>
      <c r="E92" s="26">
        <v>0.4</v>
      </c>
    </row>
    <row r="93" spans="1:5" x14ac:dyDescent="0.3">
      <c r="A93" s="24" t="s">
        <v>5</v>
      </c>
      <c r="B93" s="24" t="s">
        <v>94</v>
      </c>
      <c r="C93" s="25">
        <v>751300</v>
      </c>
      <c r="D93" s="26">
        <v>151</v>
      </c>
      <c r="E93" s="26">
        <v>0.2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13</v>
      </c>
      <c r="E94" s="26">
        <v>0.4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20</v>
      </c>
      <c r="E95" s="26">
        <v>0.6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2</v>
      </c>
      <c r="E96" s="26">
        <v>0.5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2</v>
      </c>
      <c r="E97" s="26">
        <v>0.4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3</v>
      </c>
      <c r="E98" s="26">
        <v>0.7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2</v>
      </c>
      <c r="E99" s="26">
        <v>0.6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3</v>
      </c>
      <c r="E100" s="26">
        <v>0.7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11</v>
      </c>
      <c r="E101" s="26">
        <v>0.5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9</v>
      </c>
      <c r="E102" s="26">
        <v>0.9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8</v>
      </c>
      <c r="E103" s="26">
        <v>0.7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2</v>
      </c>
      <c r="E104" s="26">
        <v>0.6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9</v>
      </c>
      <c r="E105" s="26">
        <v>0.8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2</v>
      </c>
      <c r="E106" s="26">
        <v>0.4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18</v>
      </c>
      <c r="E107" s="26">
        <v>0.6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2</v>
      </c>
      <c r="E108" s="26">
        <v>0.6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3</v>
      </c>
      <c r="E109" s="26">
        <v>1.1000000000000001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5</v>
      </c>
      <c r="E110" s="26">
        <v>0.8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9</v>
      </c>
      <c r="E111" s="26">
        <v>0.7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6</v>
      </c>
      <c r="E112" s="26">
        <v>0.5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3</v>
      </c>
      <c r="E113" s="26">
        <v>1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6</v>
      </c>
      <c r="E114" s="26">
        <v>0.5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5</v>
      </c>
      <c r="E115" s="26">
        <v>0.7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2</v>
      </c>
      <c r="E116" s="26">
        <v>0.4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5</v>
      </c>
      <c r="E117" s="26">
        <v>0.5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6</v>
      </c>
      <c r="E118" s="26">
        <v>0.6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2</v>
      </c>
      <c r="E119" s="26">
        <v>0.4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3</v>
      </c>
      <c r="E120" s="26">
        <v>1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2</v>
      </c>
      <c r="E121" s="26">
        <v>0.7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2</v>
      </c>
      <c r="E122" s="26">
        <v>0.5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4</v>
      </c>
      <c r="E123" s="26">
        <v>0.5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2</v>
      </c>
      <c r="E124" s="26">
        <v>0.5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3</v>
      </c>
      <c r="E125" s="26">
        <v>0.5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4</v>
      </c>
      <c r="E126" s="26">
        <v>1.2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15</v>
      </c>
      <c r="E127" s="26">
        <v>0.4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8</v>
      </c>
      <c r="E128" s="26">
        <v>0.6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3</v>
      </c>
      <c r="E129" s="26">
        <v>1.1000000000000001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16</v>
      </c>
      <c r="E130" s="26">
        <v>0.7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2</v>
      </c>
      <c r="E131" s="26">
        <v>0.6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2</v>
      </c>
      <c r="E132" s="26">
        <v>0.5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3</v>
      </c>
      <c r="E133" s="26">
        <v>0.9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2</v>
      </c>
      <c r="E134" s="26">
        <v>0.5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51</v>
      </c>
      <c r="E135" s="26">
        <v>0.4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4</v>
      </c>
      <c r="E136" s="26">
        <v>0.7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33</v>
      </c>
      <c r="E137" s="26">
        <v>0.7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12</v>
      </c>
      <c r="E138" s="26">
        <v>1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2</v>
      </c>
      <c r="E139" s="26">
        <v>0.4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10</v>
      </c>
      <c r="E140" s="26">
        <v>0.4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5</v>
      </c>
      <c r="E141" s="26">
        <v>0.5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12</v>
      </c>
      <c r="E142" s="26">
        <v>0.7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3</v>
      </c>
      <c r="E143" s="26">
        <v>0.6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5</v>
      </c>
      <c r="E144" s="26">
        <v>0.6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9</v>
      </c>
      <c r="E145" s="26">
        <v>0.9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6</v>
      </c>
      <c r="E146" s="26">
        <v>1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3</v>
      </c>
      <c r="E147" s="26">
        <v>0.5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2</v>
      </c>
      <c r="E148" s="26">
        <v>0.6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3</v>
      </c>
      <c r="E149" s="26">
        <v>0.5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7</v>
      </c>
      <c r="E150" s="26">
        <v>0.5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3</v>
      </c>
      <c r="E151" s="26">
        <v>0.4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3</v>
      </c>
      <c r="E152" s="26">
        <v>0.5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2</v>
      </c>
      <c r="E153" s="26">
        <v>0.4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4</v>
      </c>
      <c r="E154" s="26">
        <v>0.7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3</v>
      </c>
      <c r="E155" s="26">
        <v>0.6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2</v>
      </c>
      <c r="E156" s="26">
        <v>0.9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5</v>
      </c>
      <c r="E157" s="26">
        <v>0.4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7</v>
      </c>
      <c r="E158" s="26">
        <v>0.5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8</v>
      </c>
      <c r="E159" s="26">
        <v>0.8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3</v>
      </c>
      <c r="E160" s="26">
        <v>0.5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9</v>
      </c>
      <c r="E161" s="26">
        <v>0.5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2</v>
      </c>
      <c r="E162" s="26">
        <v>0.9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19</v>
      </c>
      <c r="E163" s="26">
        <v>0.6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2</v>
      </c>
      <c r="E164" s="26">
        <v>0.6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6</v>
      </c>
      <c r="E165" s="26">
        <v>0.6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7</v>
      </c>
      <c r="E166" s="26">
        <v>0.5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3</v>
      </c>
      <c r="E167" s="26">
        <v>0.6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2</v>
      </c>
      <c r="E168" s="26">
        <v>0.7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6</v>
      </c>
      <c r="E169" s="26">
        <v>0.6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1</v>
      </c>
      <c r="E170" s="26">
        <v>0.5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1</v>
      </c>
      <c r="E171" s="26">
        <v>0.3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1436</v>
      </c>
      <c r="E172" s="30">
        <f>D172/(C172/1000)</f>
        <v>0.43483448128425156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0.2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1.8</v>
      </c>
    </row>
    <row r="175" spans="1:5" x14ac:dyDescent="0.3">
      <c r="A175" s="34" t="s">
        <v>213</v>
      </c>
      <c r="B175" s="34"/>
      <c r="C175" s="35">
        <v>201935360</v>
      </c>
      <c r="D175" s="35">
        <v>58097</v>
      </c>
      <c r="E175" s="36">
        <v>0.28770097520315413</v>
      </c>
    </row>
    <row r="176" spans="1:5" x14ac:dyDescent="0.3">
      <c r="A176" s="34"/>
      <c r="B176" s="34"/>
      <c r="C176" s="35"/>
      <c r="D176" s="35" t="s">
        <v>211</v>
      </c>
      <c r="E176" s="36">
        <v>0</v>
      </c>
    </row>
    <row r="177" spans="1:5" x14ac:dyDescent="0.3">
      <c r="A177" s="37"/>
      <c r="B177" s="37"/>
      <c r="C177" s="38"/>
      <c r="D177" s="38" t="s">
        <v>212</v>
      </c>
      <c r="E177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1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10597</v>
      </c>
      <c r="D5" s="26">
        <v>23</v>
      </c>
      <c r="E5" s="26">
        <v>2.2000000000000002</v>
      </c>
    </row>
    <row r="6" spans="1:5" x14ac:dyDescent="0.3">
      <c r="A6" s="24" t="s">
        <v>5</v>
      </c>
      <c r="B6" s="24" t="s">
        <v>7</v>
      </c>
      <c r="C6" s="25">
        <v>56502</v>
      </c>
      <c r="D6" s="26">
        <v>203</v>
      </c>
      <c r="E6" s="26">
        <v>3.6</v>
      </c>
    </row>
    <row r="7" spans="1:5" x14ac:dyDescent="0.3">
      <c r="A7" s="24" t="s">
        <v>5</v>
      </c>
      <c r="B7" s="24" t="s">
        <v>8</v>
      </c>
      <c r="C7" s="25">
        <v>10839</v>
      </c>
      <c r="D7" s="26">
        <v>23</v>
      </c>
      <c r="E7" s="26">
        <v>2.1</v>
      </c>
    </row>
    <row r="8" spans="1:5" x14ac:dyDescent="0.3">
      <c r="A8" s="24" t="s">
        <v>5</v>
      </c>
      <c r="B8" s="24" t="s">
        <v>9</v>
      </c>
      <c r="C8" s="25">
        <v>2946</v>
      </c>
      <c r="D8" s="26">
        <v>7</v>
      </c>
      <c r="E8" s="26">
        <v>2.4</v>
      </c>
    </row>
    <row r="9" spans="1:5" x14ac:dyDescent="0.3">
      <c r="A9" s="24" t="s">
        <v>5</v>
      </c>
      <c r="B9" s="24" t="s">
        <v>10</v>
      </c>
      <c r="C9" s="25">
        <v>13640</v>
      </c>
      <c r="D9" s="26">
        <v>75</v>
      </c>
      <c r="E9" s="26">
        <v>5.5</v>
      </c>
    </row>
    <row r="10" spans="1:5" x14ac:dyDescent="0.3">
      <c r="A10" s="24" t="s">
        <v>5</v>
      </c>
      <c r="B10" s="24" t="s">
        <v>11</v>
      </c>
      <c r="C10" s="25">
        <v>4687</v>
      </c>
      <c r="D10" s="26">
        <v>24</v>
      </c>
      <c r="E10" s="26">
        <v>5.0999999999999996</v>
      </c>
    </row>
    <row r="11" spans="1:5" x14ac:dyDescent="0.3">
      <c r="A11" s="24" t="s">
        <v>5</v>
      </c>
      <c r="B11" s="24" t="s">
        <v>12</v>
      </c>
      <c r="C11" s="25">
        <v>12484</v>
      </c>
      <c r="D11" s="26">
        <v>42</v>
      </c>
      <c r="E11" s="26">
        <v>3.4</v>
      </c>
    </row>
    <row r="12" spans="1:5" x14ac:dyDescent="0.3">
      <c r="A12" s="24" t="s">
        <v>5</v>
      </c>
      <c r="B12" s="24" t="s">
        <v>13</v>
      </c>
      <c r="C12" s="25">
        <v>11632</v>
      </c>
      <c r="D12" s="26">
        <v>34</v>
      </c>
      <c r="E12" s="26">
        <v>2.9</v>
      </c>
    </row>
    <row r="13" spans="1:5" x14ac:dyDescent="0.3">
      <c r="A13" s="24" t="s">
        <v>5</v>
      </c>
      <c r="B13" s="24" t="s">
        <v>14</v>
      </c>
      <c r="C13" s="25">
        <v>6577</v>
      </c>
      <c r="D13" s="26">
        <v>30</v>
      </c>
      <c r="E13" s="26">
        <v>4.5999999999999996</v>
      </c>
    </row>
    <row r="14" spans="1:5" x14ac:dyDescent="0.3">
      <c r="A14" s="24" t="s">
        <v>5</v>
      </c>
      <c r="B14" s="24" t="s">
        <v>15</v>
      </c>
      <c r="C14" s="25">
        <v>36094</v>
      </c>
      <c r="D14" s="26">
        <v>117</v>
      </c>
      <c r="E14" s="26">
        <v>3.2</v>
      </c>
    </row>
    <row r="15" spans="1:5" x14ac:dyDescent="0.3">
      <c r="A15" s="24" t="s">
        <v>5</v>
      </c>
      <c r="B15" s="24" t="s">
        <v>16</v>
      </c>
      <c r="C15" s="25">
        <v>24093</v>
      </c>
      <c r="D15" s="26">
        <v>80</v>
      </c>
      <c r="E15" s="26">
        <v>3.3</v>
      </c>
    </row>
    <row r="16" spans="1:5" x14ac:dyDescent="0.3">
      <c r="A16" s="24" t="s">
        <v>5</v>
      </c>
      <c r="B16" s="24" t="s">
        <v>17</v>
      </c>
      <c r="C16" s="25">
        <v>13251</v>
      </c>
      <c r="D16" s="26">
        <v>42</v>
      </c>
      <c r="E16" s="26">
        <v>3.1</v>
      </c>
    </row>
    <row r="17" spans="1:5" x14ac:dyDescent="0.3">
      <c r="A17" s="24" t="s">
        <v>5</v>
      </c>
      <c r="B17" s="24" t="s">
        <v>18</v>
      </c>
      <c r="C17" s="25">
        <v>9743</v>
      </c>
      <c r="D17" s="26">
        <v>16</v>
      </c>
      <c r="E17" s="26">
        <v>1.6</v>
      </c>
    </row>
    <row r="18" spans="1:5" x14ac:dyDescent="0.3">
      <c r="A18" s="24" t="s">
        <v>5</v>
      </c>
      <c r="B18" s="24" t="s">
        <v>19</v>
      </c>
      <c r="C18" s="25">
        <v>8824</v>
      </c>
      <c r="D18" s="26">
        <v>20</v>
      </c>
      <c r="E18" s="26">
        <v>2.2000000000000002</v>
      </c>
    </row>
    <row r="19" spans="1:5" x14ac:dyDescent="0.3">
      <c r="A19" s="24" t="s">
        <v>5</v>
      </c>
      <c r="B19" s="24" t="s">
        <v>20</v>
      </c>
      <c r="C19" s="25">
        <v>26894</v>
      </c>
      <c r="D19" s="26">
        <v>60</v>
      </c>
      <c r="E19" s="26">
        <v>2.2000000000000002</v>
      </c>
    </row>
    <row r="20" spans="1:5" x14ac:dyDescent="0.3">
      <c r="A20" s="24" t="s">
        <v>5</v>
      </c>
      <c r="B20" s="24" t="s">
        <v>21</v>
      </c>
      <c r="C20" s="25">
        <v>3986</v>
      </c>
      <c r="D20" s="26">
        <v>13</v>
      </c>
      <c r="E20" s="26">
        <v>3.3</v>
      </c>
    </row>
    <row r="21" spans="1:5" x14ac:dyDescent="0.3">
      <c r="A21" s="24" t="s">
        <v>5</v>
      </c>
      <c r="B21" s="24" t="s">
        <v>22</v>
      </c>
      <c r="C21" s="25">
        <v>4807</v>
      </c>
      <c r="D21" s="26">
        <v>20</v>
      </c>
      <c r="E21" s="26">
        <v>4.2</v>
      </c>
    </row>
    <row r="22" spans="1:5" x14ac:dyDescent="0.3">
      <c r="A22" s="24" t="s">
        <v>5</v>
      </c>
      <c r="B22" s="24" t="s">
        <v>23</v>
      </c>
      <c r="C22" s="25">
        <v>2306</v>
      </c>
      <c r="D22" s="26">
        <v>13</v>
      </c>
      <c r="E22" s="26">
        <v>5.4</v>
      </c>
    </row>
    <row r="23" spans="1:5" x14ac:dyDescent="0.3">
      <c r="A23" s="24" t="s">
        <v>5</v>
      </c>
      <c r="B23" s="24" t="s">
        <v>24</v>
      </c>
      <c r="C23" s="25">
        <v>9952</v>
      </c>
      <c r="D23" s="26">
        <v>20</v>
      </c>
      <c r="E23" s="26">
        <v>2</v>
      </c>
    </row>
    <row r="24" spans="1:5" x14ac:dyDescent="0.3">
      <c r="A24" s="24" t="s">
        <v>5</v>
      </c>
      <c r="B24" s="24" t="s">
        <v>25</v>
      </c>
      <c r="C24" s="25">
        <v>12202</v>
      </c>
      <c r="D24" s="26">
        <v>17</v>
      </c>
      <c r="E24" s="26">
        <v>1.4</v>
      </c>
    </row>
    <row r="25" spans="1:5" x14ac:dyDescent="0.3">
      <c r="A25" s="24" t="s">
        <v>5</v>
      </c>
      <c r="B25" s="24" t="s">
        <v>26</v>
      </c>
      <c r="C25" s="25">
        <v>6293</v>
      </c>
      <c r="D25" s="26">
        <v>15</v>
      </c>
      <c r="E25" s="26">
        <v>2.4</v>
      </c>
    </row>
    <row r="26" spans="1:5" x14ac:dyDescent="0.3">
      <c r="A26" s="24" t="s">
        <v>5</v>
      </c>
      <c r="B26" s="24" t="s">
        <v>27</v>
      </c>
      <c r="C26" s="25">
        <v>3268</v>
      </c>
      <c r="D26" s="26">
        <v>17</v>
      </c>
      <c r="E26" s="26">
        <v>5</v>
      </c>
    </row>
    <row r="27" spans="1:5" x14ac:dyDescent="0.3">
      <c r="A27" s="24" t="s">
        <v>5</v>
      </c>
      <c r="B27" s="24" t="s">
        <v>28</v>
      </c>
      <c r="C27" s="25">
        <v>61146</v>
      </c>
      <c r="D27" s="26">
        <v>405</v>
      </c>
      <c r="E27" s="26">
        <v>6.6</v>
      </c>
    </row>
    <row r="28" spans="1:5" x14ac:dyDescent="0.3">
      <c r="A28" s="24" t="s">
        <v>5</v>
      </c>
      <c r="B28" s="24" t="s">
        <v>29</v>
      </c>
      <c r="C28" s="25">
        <v>10215</v>
      </c>
      <c r="D28" s="26">
        <v>36</v>
      </c>
      <c r="E28" s="26">
        <v>3.6</v>
      </c>
    </row>
    <row r="29" spans="1:5" x14ac:dyDescent="0.3">
      <c r="A29" s="24" t="s">
        <v>5</v>
      </c>
      <c r="B29" s="24" t="s">
        <v>30</v>
      </c>
      <c r="C29" s="25">
        <v>29668</v>
      </c>
      <c r="D29" s="26">
        <v>74</v>
      </c>
      <c r="E29" s="26">
        <v>2.5</v>
      </c>
    </row>
    <row r="30" spans="1:5" x14ac:dyDescent="0.3">
      <c r="A30" s="24" t="s">
        <v>5</v>
      </c>
      <c r="B30" s="24" t="s">
        <v>31</v>
      </c>
      <c r="C30" s="25">
        <v>19577</v>
      </c>
      <c r="D30" s="26">
        <v>62</v>
      </c>
      <c r="E30" s="26">
        <v>3.2</v>
      </c>
    </row>
    <row r="31" spans="1:5" x14ac:dyDescent="0.3">
      <c r="A31" s="24" t="s">
        <v>5</v>
      </c>
      <c r="B31" s="24" t="s">
        <v>32</v>
      </c>
      <c r="C31" s="25">
        <v>7990</v>
      </c>
      <c r="D31" s="26">
        <v>28</v>
      </c>
      <c r="E31" s="26">
        <v>3.5</v>
      </c>
    </row>
    <row r="32" spans="1:5" x14ac:dyDescent="0.3">
      <c r="A32" s="24" t="s">
        <v>5</v>
      </c>
      <c r="B32" s="24" t="s">
        <v>33</v>
      </c>
      <c r="C32" s="25">
        <v>9714</v>
      </c>
      <c r="D32" s="26">
        <v>41</v>
      </c>
      <c r="E32" s="26">
        <v>4.2</v>
      </c>
    </row>
    <row r="33" spans="1:5" x14ac:dyDescent="0.3">
      <c r="A33" s="24" t="s">
        <v>5</v>
      </c>
      <c r="B33" s="24" t="s">
        <v>34</v>
      </c>
      <c r="C33" s="25">
        <v>79115</v>
      </c>
      <c r="D33" s="26">
        <v>129</v>
      </c>
      <c r="E33" s="26">
        <v>1.6</v>
      </c>
    </row>
    <row r="34" spans="1:5" x14ac:dyDescent="0.3">
      <c r="A34" s="24" t="s">
        <v>5</v>
      </c>
      <c r="B34" s="24" t="s">
        <v>35</v>
      </c>
      <c r="C34" s="25">
        <v>11000</v>
      </c>
      <c r="D34" s="26">
        <v>32</v>
      </c>
      <c r="E34" s="26">
        <v>2.9</v>
      </c>
    </row>
    <row r="35" spans="1:5" x14ac:dyDescent="0.3">
      <c r="A35" s="24" t="s">
        <v>5</v>
      </c>
      <c r="B35" s="24" t="s">
        <v>36</v>
      </c>
      <c r="C35" s="25">
        <v>5117</v>
      </c>
      <c r="D35" s="26">
        <v>26</v>
      </c>
      <c r="E35" s="26">
        <v>5</v>
      </c>
    </row>
    <row r="36" spans="1:5" x14ac:dyDescent="0.3">
      <c r="A36" s="24" t="s">
        <v>5</v>
      </c>
      <c r="B36" s="24" t="s">
        <v>37</v>
      </c>
      <c r="C36" s="25">
        <v>4237</v>
      </c>
      <c r="D36" s="26">
        <v>16</v>
      </c>
      <c r="E36" s="26">
        <v>3.9</v>
      </c>
    </row>
    <row r="37" spans="1:5" x14ac:dyDescent="0.3">
      <c r="A37" s="24" t="s">
        <v>5</v>
      </c>
      <c r="B37" s="24" t="s">
        <v>38</v>
      </c>
      <c r="C37" s="25">
        <v>8005</v>
      </c>
      <c r="D37" s="26">
        <v>28</v>
      </c>
      <c r="E37" s="26">
        <v>3.4</v>
      </c>
    </row>
    <row r="38" spans="1:5" x14ac:dyDescent="0.3">
      <c r="A38" s="24" t="s">
        <v>5</v>
      </c>
      <c r="B38" s="24" t="s">
        <v>39</v>
      </c>
      <c r="C38" s="25">
        <v>41318</v>
      </c>
      <c r="D38" s="26">
        <v>197</v>
      </c>
      <c r="E38" s="26">
        <v>4.8</v>
      </c>
    </row>
    <row r="39" spans="1:5" x14ac:dyDescent="0.3">
      <c r="A39" s="24" t="s">
        <v>5</v>
      </c>
      <c r="B39" s="24" t="s">
        <v>40</v>
      </c>
      <c r="C39" s="25">
        <v>7044</v>
      </c>
      <c r="D39" s="26">
        <v>23</v>
      </c>
      <c r="E39" s="26">
        <v>3.2</v>
      </c>
    </row>
    <row r="40" spans="1:5" x14ac:dyDescent="0.3">
      <c r="A40" s="24" t="s">
        <v>5</v>
      </c>
      <c r="B40" s="24" t="s">
        <v>41</v>
      </c>
      <c r="C40" s="25">
        <v>252716</v>
      </c>
      <c r="D40" s="26">
        <v>677</v>
      </c>
      <c r="E40" s="26">
        <v>2.7</v>
      </c>
    </row>
    <row r="41" spans="1:5" x14ac:dyDescent="0.3">
      <c r="A41" s="24" t="s">
        <v>5</v>
      </c>
      <c r="B41" s="24" t="s">
        <v>42</v>
      </c>
      <c r="C41" s="25">
        <v>6016</v>
      </c>
      <c r="D41" s="26">
        <v>24</v>
      </c>
      <c r="E41" s="26">
        <v>3.9</v>
      </c>
    </row>
    <row r="42" spans="1:5" x14ac:dyDescent="0.3">
      <c r="A42" s="24" t="s">
        <v>5</v>
      </c>
      <c r="B42" s="24" t="s">
        <v>43</v>
      </c>
      <c r="C42" s="25">
        <v>5360</v>
      </c>
      <c r="D42" s="26">
        <v>21</v>
      </c>
      <c r="E42" s="26">
        <v>3.9</v>
      </c>
    </row>
    <row r="43" spans="1:5" x14ac:dyDescent="0.3">
      <c r="A43" s="24" t="s">
        <v>5</v>
      </c>
      <c r="B43" s="24" t="s">
        <v>44</v>
      </c>
      <c r="C43" s="25">
        <v>10611</v>
      </c>
      <c r="D43" s="26">
        <v>95</v>
      </c>
      <c r="E43" s="26">
        <v>8.9</v>
      </c>
    </row>
    <row r="44" spans="1:5" x14ac:dyDescent="0.3">
      <c r="A44" s="24" t="s">
        <v>5</v>
      </c>
      <c r="B44" s="24" t="s">
        <v>45</v>
      </c>
      <c r="C44" s="25">
        <v>61571</v>
      </c>
      <c r="D44" s="26">
        <v>73</v>
      </c>
      <c r="E44" s="26">
        <v>1.2</v>
      </c>
    </row>
    <row r="45" spans="1:5" x14ac:dyDescent="0.3">
      <c r="A45" s="24" t="s">
        <v>5</v>
      </c>
      <c r="B45" s="24" t="s">
        <v>46</v>
      </c>
      <c r="C45" s="25">
        <v>5940</v>
      </c>
      <c r="D45" s="26">
        <v>24</v>
      </c>
      <c r="E45" s="26">
        <v>4</v>
      </c>
    </row>
    <row r="46" spans="1:5" x14ac:dyDescent="0.3">
      <c r="A46" s="24" t="s">
        <v>5</v>
      </c>
      <c r="B46" s="24" t="s">
        <v>47</v>
      </c>
      <c r="C46" s="25">
        <v>2938</v>
      </c>
      <c r="D46" s="26">
        <v>14</v>
      </c>
      <c r="E46" s="26">
        <v>4.7</v>
      </c>
    </row>
    <row r="47" spans="1:5" x14ac:dyDescent="0.3">
      <c r="A47" s="24" t="s">
        <v>5</v>
      </c>
      <c r="B47" s="24" t="s">
        <v>48</v>
      </c>
      <c r="C47" s="25">
        <v>10196</v>
      </c>
      <c r="D47" s="26">
        <v>33</v>
      </c>
      <c r="E47" s="26">
        <v>3.2</v>
      </c>
    </row>
    <row r="48" spans="1:5" x14ac:dyDescent="0.3">
      <c r="A48" s="24" t="s">
        <v>5</v>
      </c>
      <c r="B48" s="24" t="s">
        <v>49</v>
      </c>
      <c r="C48" s="25">
        <v>2700</v>
      </c>
      <c r="D48" s="26">
        <v>9</v>
      </c>
      <c r="E48" s="26">
        <v>3.3</v>
      </c>
    </row>
    <row r="49" spans="1:5" x14ac:dyDescent="0.3">
      <c r="A49" s="24" t="s">
        <v>5</v>
      </c>
      <c r="B49" s="24" t="s">
        <v>50</v>
      </c>
      <c r="C49" s="25">
        <v>4122</v>
      </c>
      <c r="D49" s="26">
        <v>23</v>
      </c>
      <c r="E49" s="26">
        <v>5.6</v>
      </c>
    </row>
    <row r="50" spans="1:5" x14ac:dyDescent="0.3">
      <c r="A50" s="24" t="s">
        <v>5</v>
      </c>
      <c r="B50" s="24" t="s">
        <v>51</v>
      </c>
      <c r="C50" s="25">
        <v>2104</v>
      </c>
      <c r="D50" s="26">
        <v>17</v>
      </c>
      <c r="E50" s="26">
        <v>8.1</v>
      </c>
    </row>
    <row r="51" spans="1:5" x14ac:dyDescent="0.3">
      <c r="A51" s="24" t="s">
        <v>5</v>
      </c>
      <c r="B51" s="24" t="s">
        <v>52</v>
      </c>
      <c r="C51" s="25">
        <v>26741</v>
      </c>
      <c r="D51" s="26">
        <v>57</v>
      </c>
      <c r="E51" s="26">
        <v>2.1</v>
      </c>
    </row>
    <row r="52" spans="1:5" x14ac:dyDescent="0.3">
      <c r="A52" s="24" t="s">
        <v>5</v>
      </c>
      <c r="B52" s="24" t="s">
        <v>53</v>
      </c>
      <c r="C52" s="25">
        <v>11938</v>
      </c>
      <c r="D52" s="26">
        <v>26</v>
      </c>
      <c r="E52" s="26">
        <v>2.2000000000000002</v>
      </c>
    </row>
    <row r="53" spans="1:5" x14ac:dyDescent="0.3">
      <c r="A53" s="24" t="s">
        <v>5</v>
      </c>
      <c r="B53" s="24" t="s">
        <v>54</v>
      </c>
      <c r="C53" s="25">
        <v>9924</v>
      </c>
      <c r="D53" s="26">
        <v>30</v>
      </c>
      <c r="E53" s="26">
        <v>3</v>
      </c>
    </row>
    <row r="54" spans="1:5" x14ac:dyDescent="0.3">
      <c r="A54" s="24" t="s">
        <v>5</v>
      </c>
      <c r="B54" s="24" t="s">
        <v>55</v>
      </c>
      <c r="C54" s="25">
        <v>15295</v>
      </c>
      <c r="D54" s="26">
        <v>158</v>
      </c>
      <c r="E54" s="26">
        <v>10.3</v>
      </c>
    </row>
    <row r="55" spans="1:5" x14ac:dyDescent="0.3">
      <c r="A55" s="24" t="s">
        <v>5</v>
      </c>
      <c r="B55" s="24" t="s">
        <v>56</v>
      </c>
      <c r="C55" s="25">
        <v>11615</v>
      </c>
      <c r="D55" s="26">
        <v>26</v>
      </c>
      <c r="E55" s="26">
        <v>2.2000000000000002</v>
      </c>
    </row>
    <row r="56" spans="1:5" x14ac:dyDescent="0.3">
      <c r="A56" s="24" t="s">
        <v>5</v>
      </c>
      <c r="B56" s="24" t="s">
        <v>57</v>
      </c>
      <c r="C56" s="25">
        <v>14131</v>
      </c>
      <c r="D56" s="26">
        <v>26</v>
      </c>
      <c r="E56" s="26">
        <v>1.8</v>
      </c>
    </row>
    <row r="57" spans="1:5" x14ac:dyDescent="0.3">
      <c r="A57" s="24" t="s">
        <v>5</v>
      </c>
      <c r="B57" s="24" t="s">
        <v>58</v>
      </c>
      <c r="C57" s="25">
        <v>2035</v>
      </c>
      <c r="D57" s="26">
        <v>11</v>
      </c>
      <c r="E57" s="26">
        <v>5.4</v>
      </c>
    </row>
    <row r="58" spans="1:5" x14ac:dyDescent="0.3">
      <c r="A58" s="24" t="s">
        <v>5</v>
      </c>
      <c r="B58" s="24" t="s">
        <v>59</v>
      </c>
      <c r="C58" s="25">
        <v>7292</v>
      </c>
      <c r="D58" s="26">
        <v>22</v>
      </c>
      <c r="E58" s="26">
        <v>3.1</v>
      </c>
    </row>
    <row r="59" spans="1:5" x14ac:dyDescent="0.3">
      <c r="A59" s="24" t="s">
        <v>5</v>
      </c>
      <c r="B59" s="24" t="s">
        <v>60</v>
      </c>
      <c r="C59" s="25">
        <v>5320</v>
      </c>
      <c r="D59" s="26">
        <v>15</v>
      </c>
      <c r="E59" s="26">
        <v>2.8</v>
      </c>
    </row>
    <row r="60" spans="1:5" x14ac:dyDescent="0.3">
      <c r="A60" s="24" t="s">
        <v>5</v>
      </c>
      <c r="B60" s="24" t="s">
        <v>61</v>
      </c>
      <c r="C60" s="25">
        <v>7834</v>
      </c>
      <c r="D60" s="26">
        <v>20</v>
      </c>
      <c r="E60" s="26">
        <v>2.6</v>
      </c>
    </row>
    <row r="61" spans="1:5" x14ac:dyDescent="0.3">
      <c r="A61" s="24" t="s">
        <v>5</v>
      </c>
      <c r="B61" s="24" t="s">
        <v>62</v>
      </c>
      <c r="C61" s="25">
        <v>6562</v>
      </c>
      <c r="D61" s="26">
        <v>27</v>
      </c>
      <c r="E61" s="26">
        <v>4.0999999999999996</v>
      </c>
    </row>
    <row r="62" spans="1:5" x14ac:dyDescent="0.3">
      <c r="A62" s="24" t="s">
        <v>5</v>
      </c>
      <c r="B62" s="24" t="s">
        <v>63</v>
      </c>
      <c r="C62" s="25">
        <v>4746</v>
      </c>
      <c r="D62" s="26">
        <v>23</v>
      </c>
      <c r="E62" s="26">
        <v>4.8</v>
      </c>
    </row>
    <row r="63" spans="1:5" x14ac:dyDescent="0.3">
      <c r="A63" s="24" t="s">
        <v>5</v>
      </c>
      <c r="B63" s="24" t="s">
        <v>64</v>
      </c>
      <c r="C63" s="25">
        <v>9051</v>
      </c>
      <c r="D63" s="26">
        <v>26</v>
      </c>
      <c r="E63" s="26">
        <v>2.8</v>
      </c>
    </row>
    <row r="64" spans="1:5" x14ac:dyDescent="0.3">
      <c r="A64" s="24" t="s">
        <v>5</v>
      </c>
      <c r="B64" s="24" t="s">
        <v>65</v>
      </c>
      <c r="C64" s="25">
        <v>5117</v>
      </c>
      <c r="D64" s="26">
        <v>17</v>
      </c>
      <c r="E64" s="26">
        <v>3.2</v>
      </c>
    </row>
    <row r="65" spans="1:5" x14ac:dyDescent="0.3">
      <c r="A65" s="24" t="s">
        <v>5</v>
      </c>
      <c r="B65" s="24" t="s">
        <v>66</v>
      </c>
      <c r="C65" s="25">
        <v>2437</v>
      </c>
      <c r="D65" s="26">
        <v>13</v>
      </c>
      <c r="E65" s="26">
        <v>5.2</v>
      </c>
    </row>
    <row r="66" spans="1:5" x14ac:dyDescent="0.3">
      <c r="A66" s="24" t="s">
        <v>5</v>
      </c>
      <c r="B66" s="24" t="s">
        <v>67</v>
      </c>
      <c r="C66" s="25">
        <v>13977</v>
      </c>
      <c r="D66" s="26">
        <v>24</v>
      </c>
      <c r="E66" s="26">
        <v>1.7</v>
      </c>
    </row>
    <row r="67" spans="1:5" x14ac:dyDescent="0.3">
      <c r="A67" s="24" t="s">
        <v>5</v>
      </c>
      <c r="B67" s="24" t="s">
        <v>68</v>
      </c>
      <c r="C67" s="25">
        <v>11655</v>
      </c>
      <c r="D67" s="26">
        <v>31</v>
      </c>
      <c r="E67" s="26">
        <v>2.6</v>
      </c>
    </row>
    <row r="68" spans="1:5" x14ac:dyDescent="0.3">
      <c r="A68" s="24" t="s">
        <v>5</v>
      </c>
      <c r="B68" s="24" t="s">
        <v>69</v>
      </c>
      <c r="C68" s="25">
        <v>33290</v>
      </c>
      <c r="D68" s="26">
        <v>119</v>
      </c>
      <c r="E68" s="26">
        <v>3.6</v>
      </c>
    </row>
    <row r="69" spans="1:5" x14ac:dyDescent="0.3">
      <c r="A69" s="24" t="s">
        <v>5</v>
      </c>
      <c r="B69" s="24" t="s">
        <v>70</v>
      </c>
      <c r="C69" s="25">
        <v>2076</v>
      </c>
      <c r="D69" s="26">
        <v>8</v>
      </c>
      <c r="E69" s="26">
        <v>4</v>
      </c>
    </row>
    <row r="70" spans="1:5" x14ac:dyDescent="0.3">
      <c r="A70" s="24" t="s">
        <v>5</v>
      </c>
      <c r="B70" s="24" t="s">
        <v>71</v>
      </c>
      <c r="C70" s="25">
        <v>5803</v>
      </c>
      <c r="D70" s="26">
        <v>18</v>
      </c>
      <c r="E70" s="26">
        <v>3</v>
      </c>
    </row>
    <row r="71" spans="1:5" x14ac:dyDescent="0.3">
      <c r="A71" s="24" t="s">
        <v>5</v>
      </c>
      <c r="B71" s="24" t="s">
        <v>72</v>
      </c>
      <c r="C71" s="25">
        <v>17793</v>
      </c>
      <c r="D71" s="26">
        <v>53</v>
      </c>
      <c r="E71" s="26">
        <v>3</v>
      </c>
    </row>
    <row r="72" spans="1:5" x14ac:dyDescent="0.3">
      <c r="A72" s="24" t="s">
        <v>5</v>
      </c>
      <c r="B72" s="24" t="s">
        <v>73</v>
      </c>
      <c r="C72" s="25">
        <v>3747</v>
      </c>
      <c r="D72" s="26">
        <v>17</v>
      </c>
      <c r="E72" s="26">
        <v>4.5</v>
      </c>
    </row>
    <row r="73" spans="1:5" x14ac:dyDescent="0.3">
      <c r="A73" s="24" t="s">
        <v>5</v>
      </c>
      <c r="B73" s="24" t="s">
        <v>74</v>
      </c>
      <c r="C73" s="25">
        <v>6654</v>
      </c>
      <c r="D73" s="26">
        <v>24</v>
      </c>
      <c r="E73" s="26">
        <v>3.6</v>
      </c>
    </row>
    <row r="74" spans="1:5" x14ac:dyDescent="0.3">
      <c r="A74" s="24" t="s">
        <v>5</v>
      </c>
      <c r="B74" s="24" t="s">
        <v>75</v>
      </c>
      <c r="C74" s="25">
        <v>7338</v>
      </c>
      <c r="D74" s="26">
        <v>16</v>
      </c>
      <c r="E74" s="26">
        <v>2.2000000000000002</v>
      </c>
    </row>
    <row r="75" spans="1:5" x14ac:dyDescent="0.3">
      <c r="A75" s="24" t="s">
        <v>5</v>
      </c>
      <c r="B75" s="24" t="s">
        <v>76</v>
      </c>
      <c r="C75" s="25">
        <v>2567</v>
      </c>
      <c r="D75" s="26">
        <v>18</v>
      </c>
      <c r="E75" s="26">
        <v>7</v>
      </c>
    </row>
    <row r="76" spans="1:5" x14ac:dyDescent="0.3">
      <c r="A76" s="24" t="s">
        <v>5</v>
      </c>
      <c r="B76" s="24" t="s">
        <v>77</v>
      </c>
      <c r="C76" s="25">
        <v>15573</v>
      </c>
      <c r="D76" s="26">
        <v>37</v>
      </c>
      <c r="E76" s="26">
        <v>2.4</v>
      </c>
    </row>
    <row r="77" spans="1:5" x14ac:dyDescent="0.3">
      <c r="A77" s="24" t="s">
        <v>5</v>
      </c>
      <c r="B77" s="24" t="s">
        <v>78</v>
      </c>
      <c r="C77" s="25">
        <v>8319</v>
      </c>
      <c r="D77" s="26">
        <v>37</v>
      </c>
      <c r="E77" s="26">
        <v>4.4000000000000004</v>
      </c>
    </row>
    <row r="78" spans="1:5" x14ac:dyDescent="0.3">
      <c r="A78" s="24" t="s">
        <v>5</v>
      </c>
      <c r="B78" s="24" t="s">
        <v>79</v>
      </c>
      <c r="C78" s="25">
        <v>9866</v>
      </c>
      <c r="D78" s="26">
        <v>46</v>
      </c>
      <c r="E78" s="26">
        <v>4.7</v>
      </c>
    </row>
    <row r="79" spans="1:5" x14ac:dyDescent="0.3">
      <c r="A79" s="24" t="s">
        <v>5</v>
      </c>
      <c r="B79" s="24" t="s">
        <v>80</v>
      </c>
      <c r="C79" s="25">
        <v>4787</v>
      </c>
      <c r="D79" s="26">
        <v>25</v>
      </c>
      <c r="E79" s="26">
        <v>5.2</v>
      </c>
    </row>
    <row r="80" spans="1:5" x14ac:dyDescent="0.3">
      <c r="A80" s="24" t="s">
        <v>5</v>
      </c>
      <c r="B80" s="24" t="s">
        <v>81</v>
      </c>
      <c r="C80" s="25">
        <v>3490</v>
      </c>
      <c r="D80" s="26">
        <v>21</v>
      </c>
      <c r="E80" s="26">
        <v>5.9</v>
      </c>
    </row>
    <row r="81" spans="1:5" x14ac:dyDescent="0.3">
      <c r="A81" s="24" t="s">
        <v>5</v>
      </c>
      <c r="B81" s="24" t="s">
        <v>82</v>
      </c>
      <c r="C81" s="25">
        <v>9070</v>
      </c>
      <c r="D81" s="26">
        <v>26</v>
      </c>
      <c r="E81" s="26">
        <v>2.9</v>
      </c>
    </row>
    <row r="82" spans="1:5" x14ac:dyDescent="0.3">
      <c r="A82" s="24" t="s">
        <v>5</v>
      </c>
      <c r="B82" s="24" t="s">
        <v>83</v>
      </c>
      <c r="C82" s="25">
        <v>82212</v>
      </c>
      <c r="D82" s="26">
        <v>240</v>
      </c>
      <c r="E82" s="26">
        <v>2.9</v>
      </c>
    </row>
    <row r="83" spans="1:5" x14ac:dyDescent="0.3">
      <c r="A83" s="24" t="s">
        <v>5</v>
      </c>
      <c r="B83" s="24" t="s">
        <v>84</v>
      </c>
      <c r="C83" s="25">
        <v>27369</v>
      </c>
      <c r="D83" s="26">
        <v>78</v>
      </c>
      <c r="E83" s="26">
        <v>2.8</v>
      </c>
    </row>
    <row r="84" spans="1:5" x14ac:dyDescent="0.3">
      <c r="A84" s="24" t="s">
        <v>5</v>
      </c>
      <c r="B84" s="24" t="s">
        <v>85</v>
      </c>
      <c r="C84" s="25">
        <v>3924</v>
      </c>
      <c r="D84" s="26">
        <v>14</v>
      </c>
      <c r="E84" s="26">
        <v>3.6</v>
      </c>
    </row>
    <row r="85" spans="1:5" x14ac:dyDescent="0.3">
      <c r="A85" s="24" t="s">
        <v>5</v>
      </c>
      <c r="B85" s="24" t="s">
        <v>86</v>
      </c>
      <c r="C85" s="25">
        <v>7896</v>
      </c>
      <c r="D85" s="26">
        <v>14</v>
      </c>
      <c r="E85" s="26">
        <v>1.8</v>
      </c>
    </row>
    <row r="86" spans="1:5" x14ac:dyDescent="0.3">
      <c r="A86" s="24" t="s">
        <v>5</v>
      </c>
      <c r="B86" s="24" t="s">
        <v>87</v>
      </c>
      <c r="C86" s="25">
        <v>8179</v>
      </c>
      <c r="D86" s="26">
        <v>15</v>
      </c>
      <c r="E86" s="26">
        <v>1.8</v>
      </c>
    </row>
    <row r="87" spans="1:5" x14ac:dyDescent="0.3">
      <c r="A87" s="24" t="s">
        <v>5</v>
      </c>
      <c r="B87" s="24" t="s">
        <v>88</v>
      </c>
      <c r="C87" s="25">
        <v>10255</v>
      </c>
      <c r="D87" s="26">
        <v>31</v>
      </c>
      <c r="E87" s="26">
        <v>3</v>
      </c>
    </row>
    <row r="88" spans="1:5" x14ac:dyDescent="0.3">
      <c r="A88" s="24" t="s">
        <v>5</v>
      </c>
      <c r="B88" s="24" t="s">
        <v>89</v>
      </c>
      <c r="C88" s="25">
        <v>4274</v>
      </c>
      <c r="D88" s="26">
        <v>20</v>
      </c>
      <c r="E88" s="26">
        <v>4.7</v>
      </c>
    </row>
    <row r="89" spans="1:5" x14ac:dyDescent="0.3">
      <c r="A89" s="24" t="s">
        <v>5</v>
      </c>
      <c r="B89" s="24" t="s">
        <v>90</v>
      </c>
      <c r="C89" s="25">
        <v>11444</v>
      </c>
      <c r="D89" s="26">
        <v>26</v>
      </c>
      <c r="E89" s="26">
        <v>2.2000000000000002</v>
      </c>
    </row>
    <row r="90" spans="1:5" x14ac:dyDescent="0.3">
      <c r="A90" s="24" t="s">
        <v>5</v>
      </c>
      <c r="B90" s="24" t="s">
        <v>91</v>
      </c>
      <c r="C90" s="25">
        <v>23031</v>
      </c>
      <c r="D90" s="26">
        <v>66</v>
      </c>
      <c r="E90" s="26">
        <v>2.9</v>
      </c>
    </row>
    <row r="91" spans="1:5" x14ac:dyDescent="0.3">
      <c r="A91" s="24" t="s">
        <v>5</v>
      </c>
      <c r="B91" s="24" t="s">
        <v>92</v>
      </c>
      <c r="C91" s="25">
        <v>2276</v>
      </c>
      <c r="D91" s="26">
        <v>18</v>
      </c>
      <c r="E91" s="26">
        <v>7.9</v>
      </c>
    </row>
    <row r="92" spans="1:5" x14ac:dyDescent="0.3">
      <c r="A92" s="24" t="s">
        <v>5</v>
      </c>
      <c r="B92" s="24" t="s">
        <v>93</v>
      </c>
      <c r="C92" s="25">
        <v>264577</v>
      </c>
      <c r="D92" s="25">
        <v>1260</v>
      </c>
      <c r="E92" s="26">
        <v>4.8</v>
      </c>
    </row>
    <row r="93" spans="1:5" x14ac:dyDescent="0.3">
      <c r="A93" s="24" t="s">
        <v>5</v>
      </c>
      <c r="B93" s="24" t="s">
        <v>94</v>
      </c>
      <c r="C93" s="25">
        <v>751300</v>
      </c>
      <c r="D93" s="25">
        <v>5567</v>
      </c>
      <c r="E93" s="26">
        <v>7.4</v>
      </c>
    </row>
    <row r="94" spans="1:5" x14ac:dyDescent="0.3">
      <c r="A94" s="24" t="s">
        <v>5</v>
      </c>
      <c r="B94" s="24" t="s">
        <v>95</v>
      </c>
      <c r="C94" s="25">
        <v>31942</v>
      </c>
      <c r="D94" s="26">
        <v>52</v>
      </c>
      <c r="E94" s="26">
        <v>1.6</v>
      </c>
    </row>
    <row r="95" spans="1:5" x14ac:dyDescent="0.3">
      <c r="A95" s="24" t="s">
        <v>5</v>
      </c>
      <c r="B95" s="24" t="s">
        <v>96</v>
      </c>
      <c r="C95" s="25">
        <v>34269</v>
      </c>
      <c r="D95" s="26">
        <v>70</v>
      </c>
      <c r="E95" s="26">
        <v>2.1</v>
      </c>
    </row>
    <row r="96" spans="1:5" x14ac:dyDescent="0.3">
      <c r="A96" s="24" t="s">
        <v>5</v>
      </c>
      <c r="B96" s="24" t="s">
        <v>97</v>
      </c>
      <c r="C96" s="25">
        <v>3907</v>
      </c>
      <c r="D96" s="26">
        <v>23</v>
      </c>
      <c r="E96" s="26">
        <v>5.9</v>
      </c>
    </row>
    <row r="97" spans="1:5" x14ac:dyDescent="0.3">
      <c r="A97" s="24" t="s">
        <v>5</v>
      </c>
      <c r="B97" s="24" t="s">
        <v>98</v>
      </c>
      <c r="C97" s="25">
        <v>4913</v>
      </c>
      <c r="D97" s="26">
        <v>13</v>
      </c>
      <c r="E97" s="26">
        <v>2.6</v>
      </c>
    </row>
    <row r="98" spans="1:5" x14ac:dyDescent="0.3">
      <c r="A98" s="24" t="s">
        <v>5</v>
      </c>
      <c r="B98" s="24" t="s">
        <v>99</v>
      </c>
      <c r="C98" s="25">
        <v>3934</v>
      </c>
      <c r="D98" s="26">
        <v>16</v>
      </c>
      <c r="E98" s="26">
        <v>3.9</v>
      </c>
    </row>
    <row r="99" spans="1:5" x14ac:dyDescent="0.3">
      <c r="A99" s="24" t="s">
        <v>5</v>
      </c>
      <c r="B99" s="24" t="s">
        <v>100</v>
      </c>
      <c r="C99" s="25">
        <v>3587</v>
      </c>
      <c r="D99" s="26">
        <v>14</v>
      </c>
      <c r="E99" s="26">
        <v>3.9</v>
      </c>
    </row>
    <row r="100" spans="1:5" x14ac:dyDescent="0.3">
      <c r="A100" s="24" t="s">
        <v>5</v>
      </c>
      <c r="B100" s="24" t="s">
        <v>101</v>
      </c>
      <c r="C100" s="25">
        <v>4801</v>
      </c>
      <c r="D100" s="26">
        <v>19</v>
      </c>
      <c r="E100" s="26">
        <v>4</v>
      </c>
    </row>
    <row r="101" spans="1:5" x14ac:dyDescent="0.3">
      <c r="A101" s="24" t="s">
        <v>5</v>
      </c>
      <c r="B101" s="24" t="s">
        <v>102</v>
      </c>
      <c r="C101" s="25">
        <v>21499</v>
      </c>
      <c r="D101" s="26">
        <v>61</v>
      </c>
      <c r="E101" s="26">
        <v>2.8</v>
      </c>
    </row>
    <row r="102" spans="1:5" x14ac:dyDescent="0.3">
      <c r="A102" s="24" t="s">
        <v>5</v>
      </c>
      <c r="B102" s="24" t="s">
        <v>103</v>
      </c>
      <c r="C102" s="25">
        <v>10351</v>
      </c>
      <c r="D102" s="26">
        <v>45</v>
      </c>
      <c r="E102" s="26">
        <v>4.3</v>
      </c>
    </row>
    <row r="103" spans="1:5" x14ac:dyDescent="0.3">
      <c r="A103" s="24" t="s">
        <v>5</v>
      </c>
      <c r="B103" s="24" t="s">
        <v>104</v>
      </c>
      <c r="C103" s="25">
        <v>10896</v>
      </c>
      <c r="D103" s="26">
        <v>38</v>
      </c>
      <c r="E103" s="26">
        <v>3.5</v>
      </c>
    </row>
    <row r="104" spans="1:5" x14ac:dyDescent="0.3">
      <c r="A104" s="24" t="s">
        <v>5</v>
      </c>
      <c r="B104" s="24" t="s">
        <v>105</v>
      </c>
      <c r="C104" s="25">
        <v>3115</v>
      </c>
      <c r="D104" s="26">
        <v>11</v>
      </c>
      <c r="E104" s="26">
        <v>3.6</v>
      </c>
    </row>
    <row r="105" spans="1:5" x14ac:dyDescent="0.3">
      <c r="A105" s="24" t="s">
        <v>5</v>
      </c>
      <c r="B105" s="24" t="s">
        <v>106</v>
      </c>
      <c r="C105" s="25">
        <v>11009</v>
      </c>
      <c r="D105" s="26">
        <v>26</v>
      </c>
      <c r="E105" s="26">
        <v>2.4</v>
      </c>
    </row>
    <row r="106" spans="1:5" x14ac:dyDescent="0.3">
      <c r="A106" s="24" t="s">
        <v>5</v>
      </c>
      <c r="B106" s="24" t="s">
        <v>107</v>
      </c>
      <c r="C106" s="25">
        <v>4847</v>
      </c>
      <c r="D106" s="26">
        <v>23</v>
      </c>
      <c r="E106" s="26">
        <v>4.7</v>
      </c>
    </row>
    <row r="107" spans="1:5" x14ac:dyDescent="0.3">
      <c r="A107" s="24" t="s">
        <v>5</v>
      </c>
      <c r="B107" s="24" t="s">
        <v>108</v>
      </c>
      <c r="C107" s="25">
        <v>30479</v>
      </c>
      <c r="D107" s="26">
        <v>236</v>
      </c>
      <c r="E107" s="26">
        <v>7.7</v>
      </c>
    </row>
    <row r="108" spans="1:5" x14ac:dyDescent="0.3">
      <c r="A108" s="24" t="s">
        <v>5</v>
      </c>
      <c r="B108" s="24" t="s">
        <v>109</v>
      </c>
      <c r="C108" s="25">
        <v>3618</v>
      </c>
      <c r="D108" s="26">
        <v>22</v>
      </c>
      <c r="E108" s="26">
        <v>6</v>
      </c>
    </row>
    <row r="109" spans="1:5" x14ac:dyDescent="0.3">
      <c r="A109" s="24" t="s">
        <v>5</v>
      </c>
      <c r="B109" s="24" t="s">
        <v>110</v>
      </c>
      <c r="C109" s="25">
        <v>2441</v>
      </c>
      <c r="D109" s="26">
        <v>14</v>
      </c>
      <c r="E109" s="26">
        <v>5.5</v>
      </c>
    </row>
    <row r="110" spans="1:5" x14ac:dyDescent="0.3">
      <c r="A110" s="24" t="s">
        <v>5</v>
      </c>
      <c r="B110" s="24" t="s">
        <v>111</v>
      </c>
      <c r="C110" s="25">
        <v>6242</v>
      </c>
      <c r="D110" s="26">
        <v>17</v>
      </c>
      <c r="E110" s="26">
        <v>2.8</v>
      </c>
    </row>
    <row r="111" spans="1:5" x14ac:dyDescent="0.3">
      <c r="A111" s="24" t="s">
        <v>5</v>
      </c>
      <c r="B111" s="24" t="s">
        <v>112</v>
      </c>
      <c r="C111" s="25">
        <v>13824</v>
      </c>
      <c r="D111" s="26">
        <v>46</v>
      </c>
      <c r="E111" s="26">
        <v>3.3</v>
      </c>
    </row>
    <row r="112" spans="1:5" x14ac:dyDescent="0.3">
      <c r="A112" s="24" t="s">
        <v>5</v>
      </c>
      <c r="B112" s="24" t="s">
        <v>113</v>
      </c>
      <c r="C112" s="25">
        <v>12278</v>
      </c>
      <c r="D112" s="26">
        <v>52</v>
      </c>
      <c r="E112" s="26">
        <v>4.2</v>
      </c>
    </row>
    <row r="113" spans="1:5" x14ac:dyDescent="0.3">
      <c r="A113" s="24" t="s">
        <v>5</v>
      </c>
      <c r="B113" s="24" t="s">
        <v>114</v>
      </c>
      <c r="C113" s="25">
        <v>2965</v>
      </c>
      <c r="D113" s="26">
        <v>20</v>
      </c>
      <c r="E113" s="26">
        <v>6.7</v>
      </c>
    </row>
    <row r="114" spans="1:5" x14ac:dyDescent="0.3">
      <c r="A114" s="24" t="s">
        <v>5</v>
      </c>
      <c r="B114" s="24" t="s">
        <v>115</v>
      </c>
      <c r="C114" s="25">
        <v>12390</v>
      </c>
      <c r="D114" s="26">
        <v>35</v>
      </c>
      <c r="E114" s="26">
        <v>2.8</v>
      </c>
    </row>
    <row r="115" spans="1:5" x14ac:dyDescent="0.3">
      <c r="A115" s="24" t="s">
        <v>5</v>
      </c>
      <c r="B115" s="24" t="s">
        <v>116</v>
      </c>
      <c r="C115" s="25">
        <v>7601</v>
      </c>
      <c r="D115" s="26">
        <v>31</v>
      </c>
      <c r="E115" s="26">
        <v>4</v>
      </c>
    </row>
    <row r="116" spans="1:5" x14ac:dyDescent="0.3">
      <c r="A116" s="24" t="s">
        <v>5</v>
      </c>
      <c r="B116" s="24" t="s">
        <v>117</v>
      </c>
      <c r="C116" s="25">
        <v>5228</v>
      </c>
      <c r="D116" s="26">
        <v>30</v>
      </c>
      <c r="E116" s="26">
        <v>5.7</v>
      </c>
    </row>
    <row r="117" spans="1:5" x14ac:dyDescent="0.3">
      <c r="A117" s="24" t="s">
        <v>5</v>
      </c>
      <c r="B117" s="24" t="s">
        <v>118</v>
      </c>
      <c r="C117" s="25">
        <v>10125</v>
      </c>
      <c r="D117" s="26">
        <v>22</v>
      </c>
      <c r="E117" s="26">
        <v>2.2000000000000002</v>
      </c>
    </row>
    <row r="118" spans="1:5" x14ac:dyDescent="0.3">
      <c r="A118" s="24" t="s">
        <v>5</v>
      </c>
      <c r="B118" s="24" t="s">
        <v>119</v>
      </c>
      <c r="C118" s="25">
        <v>9362</v>
      </c>
      <c r="D118" s="26">
        <v>23</v>
      </c>
      <c r="E118" s="26">
        <v>2.5</v>
      </c>
    </row>
    <row r="119" spans="1:5" x14ac:dyDescent="0.3">
      <c r="A119" s="24" t="s">
        <v>5</v>
      </c>
      <c r="B119" s="24" t="s">
        <v>120</v>
      </c>
      <c r="C119" s="25">
        <v>5432</v>
      </c>
      <c r="D119" s="26">
        <v>14</v>
      </c>
      <c r="E119" s="26">
        <v>2.6</v>
      </c>
    </row>
    <row r="120" spans="1:5" x14ac:dyDescent="0.3">
      <c r="A120" s="24" t="s">
        <v>5</v>
      </c>
      <c r="B120" s="24" t="s">
        <v>121</v>
      </c>
      <c r="C120" s="25">
        <v>2934</v>
      </c>
      <c r="D120" s="26">
        <v>19</v>
      </c>
      <c r="E120" s="26">
        <v>6.6</v>
      </c>
    </row>
    <row r="121" spans="1:5" x14ac:dyDescent="0.3">
      <c r="A121" s="24" t="s">
        <v>5</v>
      </c>
      <c r="B121" s="24" t="s">
        <v>122</v>
      </c>
      <c r="C121" s="25">
        <v>2701</v>
      </c>
      <c r="D121" s="26">
        <v>17</v>
      </c>
      <c r="E121" s="26">
        <v>6.4</v>
      </c>
    </row>
    <row r="122" spans="1:5" x14ac:dyDescent="0.3">
      <c r="A122" s="24" t="s">
        <v>5</v>
      </c>
      <c r="B122" s="24" t="s">
        <v>123</v>
      </c>
      <c r="C122" s="25">
        <v>4127</v>
      </c>
      <c r="D122" s="26">
        <v>14</v>
      </c>
      <c r="E122" s="26">
        <v>3.4</v>
      </c>
    </row>
    <row r="123" spans="1:5" x14ac:dyDescent="0.3">
      <c r="A123" s="24" t="s">
        <v>5</v>
      </c>
      <c r="B123" s="24" t="s">
        <v>124</v>
      </c>
      <c r="C123" s="25">
        <v>7389</v>
      </c>
      <c r="D123" s="26">
        <v>26</v>
      </c>
      <c r="E123" s="26">
        <v>3.5</v>
      </c>
    </row>
    <row r="124" spans="1:5" x14ac:dyDescent="0.3">
      <c r="A124" s="24" t="s">
        <v>5</v>
      </c>
      <c r="B124" s="24" t="s">
        <v>125</v>
      </c>
      <c r="C124" s="25">
        <v>4242</v>
      </c>
      <c r="D124" s="26">
        <v>12</v>
      </c>
      <c r="E124" s="26">
        <v>2.8</v>
      </c>
    </row>
    <row r="125" spans="1:5" x14ac:dyDescent="0.3">
      <c r="A125" s="24" t="s">
        <v>5</v>
      </c>
      <c r="B125" s="24" t="s">
        <v>126</v>
      </c>
      <c r="C125" s="25">
        <v>5382</v>
      </c>
      <c r="D125" s="26">
        <v>32</v>
      </c>
      <c r="E125" s="26">
        <v>6</v>
      </c>
    </row>
    <row r="126" spans="1:5" x14ac:dyDescent="0.3">
      <c r="A126" s="24" t="s">
        <v>5</v>
      </c>
      <c r="B126" s="24" t="s">
        <v>127</v>
      </c>
      <c r="C126" s="25">
        <v>3206</v>
      </c>
      <c r="D126" s="26">
        <v>20</v>
      </c>
      <c r="E126" s="26">
        <v>6.4</v>
      </c>
    </row>
    <row r="127" spans="1:5" x14ac:dyDescent="0.3">
      <c r="A127" s="24" t="s">
        <v>5</v>
      </c>
      <c r="B127" s="24" t="s">
        <v>128</v>
      </c>
      <c r="C127" s="25">
        <v>37313</v>
      </c>
      <c r="D127" s="26">
        <v>230</v>
      </c>
      <c r="E127" s="26">
        <v>6.2</v>
      </c>
    </row>
    <row r="128" spans="1:5" x14ac:dyDescent="0.3">
      <c r="A128" s="24" t="s">
        <v>5</v>
      </c>
      <c r="B128" s="24" t="s">
        <v>129</v>
      </c>
      <c r="C128" s="25">
        <v>12456</v>
      </c>
      <c r="D128" s="26">
        <v>28</v>
      </c>
      <c r="E128" s="26">
        <v>2.2999999999999998</v>
      </c>
    </row>
    <row r="129" spans="1:5" x14ac:dyDescent="0.3">
      <c r="A129" s="24" t="s">
        <v>5</v>
      </c>
      <c r="B129" s="24" t="s">
        <v>130</v>
      </c>
      <c r="C129" s="25">
        <v>2696</v>
      </c>
      <c r="D129" s="26">
        <v>16</v>
      </c>
      <c r="E129" s="26">
        <v>5.8</v>
      </c>
    </row>
    <row r="130" spans="1:5" x14ac:dyDescent="0.3">
      <c r="A130" s="24" t="s">
        <v>5</v>
      </c>
      <c r="B130" s="24" t="s">
        <v>131</v>
      </c>
      <c r="C130" s="25">
        <v>22177</v>
      </c>
      <c r="D130" s="26">
        <v>127</v>
      </c>
      <c r="E130" s="26">
        <v>5.7</v>
      </c>
    </row>
    <row r="131" spans="1:5" x14ac:dyDescent="0.3">
      <c r="A131" s="24" t="s">
        <v>5</v>
      </c>
      <c r="B131" s="24" t="s">
        <v>132</v>
      </c>
      <c r="C131" s="25">
        <v>3304</v>
      </c>
      <c r="D131" s="26">
        <v>16</v>
      </c>
      <c r="E131" s="26">
        <v>4.8</v>
      </c>
    </row>
    <row r="132" spans="1:5" x14ac:dyDescent="0.3">
      <c r="A132" s="24" t="s">
        <v>5</v>
      </c>
      <c r="B132" s="24" t="s">
        <v>133</v>
      </c>
      <c r="C132" s="25">
        <v>3792</v>
      </c>
      <c r="D132" s="26">
        <v>16</v>
      </c>
      <c r="E132" s="26">
        <v>4.3</v>
      </c>
    </row>
    <row r="133" spans="1:5" x14ac:dyDescent="0.3">
      <c r="A133" s="24" t="s">
        <v>5</v>
      </c>
      <c r="B133" s="24" t="s">
        <v>134</v>
      </c>
      <c r="C133" s="25">
        <v>3492</v>
      </c>
      <c r="D133" s="26">
        <v>4</v>
      </c>
      <c r="E133" s="26">
        <v>1.2</v>
      </c>
    </row>
    <row r="134" spans="1:5" x14ac:dyDescent="0.3">
      <c r="A134" s="24" t="s">
        <v>5</v>
      </c>
      <c r="B134" s="24" t="s">
        <v>135</v>
      </c>
      <c r="C134" s="25">
        <v>4161</v>
      </c>
      <c r="D134" s="26">
        <v>9</v>
      </c>
      <c r="E134" s="26">
        <v>2.1</v>
      </c>
    </row>
    <row r="135" spans="1:5" x14ac:dyDescent="0.3">
      <c r="A135" s="24" t="s">
        <v>5</v>
      </c>
      <c r="B135" s="24" t="s">
        <v>136</v>
      </c>
      <c r="C135" s="25">
        <v>115838</v>
      </c>
      <c r="D135" s="26">
        <v>116</v>
      </c>
      <c r="E135" s="26">
        <v>1</v>
      </c>
    </row>
    <row r="136" spans="1:5" x14ac:dyDescent="0.3">
      <c r="A136" s="24" t="s">
        <v>5</v>
      </c>
      <c r="B136" s="24" t="s">
        <v>137</v>
      </c>
      <c r="C136" s="25">
        <v>5956</v>
      </c>
      <c r="D136" s="26">
        <v>19</v>
      </c>
      <c r="E136" s="26">
        <v>3.1</v>
      </c>
    </row>
    <row r="137" spans="1:5" x14ac:dyDescent="0.3">
      <c r="A137" s="24" t="s">
        <v>5</v>
      </c>
      <c r="B137" s="24" t="s">
        <v>138</v>
      </c>
      <c r="C137" s="25">
        <v>47286</v>
      </c>
      <c r="D137" s="26">
        <v>149</v>
      </c>
      <c r="E137" s="26">
        <v>3.2</v>
      </c>
    </row>
    <row r="138" spans="1:5" x14ac:dyDescent="0.3">
      <c r="A138" s="24" t="s">
        <v>5</v>
      </c>
      <c r="B138" s="24" t="s">
        <v>139</v>
      </c>
      <c r="C138" s="25">
        <v>11121</v>
      </c>
      <c r="D138" s="26">
        <v>42</v>
      </c>
      <c r="E138" s="26">
        <v>3.7</v>
      </c>
    </row>
    <row r="139" spans="1:5" x14ac:dyDescent="0.3">
      <c r="A139" s="24" t="s">
        <v>5</v>
      </c>
      <c r="B139" s="24" t="s">
        <v>140</v>
      </c>
      <c r="C139" s="25">
        <v>4558</v>
      </c>
      <c r="D139" s="26">
        <v>11</v>
      </c>
      <c r="E139" s="26">
        <v>2.4</v>
      </c>
    </row>
    <row r="140" spans="1:5" x14ac:dyDescent="0.3">
      <c r="A140" s="24" t="s">
        <v>5</v>
      </c>
      <c r="B140" s="24" t="s">
        <v>141</v>
      </c>
      <c r="C140" s="25">
        <v>23537</v>
      </c>
      <c r="D140" s="26">
        <v>42</v>
      </c>
      <c r="E140" s="26">
        <v>1.8</v>
      </c>
    </row>
    <row r="141" spans="1:5" x14ac:dyDescent="0.3">
      <c r="A141" s="24" t="s">
        <v>5</v>
      </c>
      <c r="B141" s="24" t="s">
        <v>142</v>
      </c>
      <c r="C141" s="25">
        <v>10221</v>
      </c>
      <c r="D141" s="26">
        <v>35</v>
      </c>
      <c r="E141" s="26">
        <v>3.5</v>
      </c>
    </row>
    <row r="142" spans="1:5" x14ac:dyDescent="0.3">
      <c r="A142" s="24" t="s">
        <v>5</v>
      </c>
      <c r="B142" s="24" t="s">
        <v>143</v>
      </c>
      <c r="C142" s="25">
        <v>16786</v>
      </c>
      <c r="D142" s="26">
        <v>92</v>
      </c>
      <c r="E142" s="26">
        <v>5.5</v>
      </c>
    </row>
    <row r="143" spans="1:5" x14ac:dyDescent="0.3">
      <c r="A143" s="24" t="s">
        <v>5</v>
      </c>
      <c r="B143" s="24" t="s">
        <v>144</v>
      </c>
      <c r="C143" s="25">
        <v>5776</v>
      </c>
      <c r="D143" s="26">
        <v>11</v>
      </c>
      <c r="E143" s="26">
        <v>1.9</v>
      </c>
    </row>
    <row r="144" spans="1:5" x14ac:dyDescent="0.3">
      <c r="A144" s="24" t="s">
        <v>5</v>
      </c>
      <c r="B144" s="24" t="s">
        <v>145</v>
      </c>
      <c r="C144" s="25">
        <v>7711</v>
      </c>
      <c r="D144" s="26">
        <v>20</v>
      </c>
      <c r="E144" s="26">
        <v>2.6</v>
      </c>
    </row>
    <row r="145" spans="1:5" x14ac:dyDescent="0.3">
      <c r="A145" s="24" t="s">
        <v>5</v>
      </c>
      <c r="B145" s="24" t="s">
        <v>146</v>
      </c>
      <c r="C145" s="25">
        <v>9972</v>
      </c>
      <c r="D145" s="26">
        <v>28</v>
      </c>
      <c r="E145" s="26">
        <v>2.8</v>
      </c>
    </row>
    <row r="146" spans="1:5" x14ac:dyDescent="0.3">
      <c r="A146" s="24" t="s">
        <v>5</v>
      </c>
      <c r="B146" s="24" t="s">
        <v>147</v>
      </c>
      <c r="C146" s="25">
        <v>6310</v>
      </c>
      <c r="D146" s="26">
        <v>20</v>
      </c>
      <c r="E146" s="26">
        <v>3.1</v>
      </c>
    </row>
    <row r="147" spans="1:5" x14ac:dyDescent="0.3">
      <c r="A147" s="24" t="s">
        <v>5</v>
      </c>
      <c r="B147" s="24" t="s">
        <v>148</v>
      </c>
      <c r="C147" s="25">
        <v>5965</v>
      </c>
      <c r="D147" s="26">
        <v>19</v>
      </c>
      <c r="E147" s="26">
        <v>3.2</v>
      </c>
    </row>
    <row r="148" spans="1:5" x14ac:dyDescent="0.3">
      <c r="A148" s="24" t="s">
        <v>5</v>
      </c>
      <c r="B148" s="24" t="s">
        <v>149</v>
      </c>
      <c r="C148" s="25">
        <v>4065</v>
      </c>
      <c r="D148" s="26">
        <v>18</v>
      </c>
      <c r="E148" s="26">
        <v>4.4000000000000004</v>
      </c>
    </row>
    <row r="149" spans="1:5" x14ac:dyDescent="0.3">
      <c r="A149" s="24" t="s">
        <v>5</v>
      </c>
      <c r="B149" s="24" t="s">
        <v>150</v>
      </c>
      <c r="C149" s="25">
        <v>5703</v>
      </c>
      <c r="D149" s="26">
        <v>18</v>
      </c>
      <c r="E149" s="26">
        <v>3.2</v>
      </c>
    </row>
    <row r="150" spans="1:5" x14ac:dyDescent="0.3">
      <c r="A150" s="24" t="s">
        <v>5</v>
      </c>
      <c r="B150" s="24" t="s">
        <v>151</v>
      </c>
      <c r="C150" s="25">
        <v>13091</v>
      </c>
      <c r="D150" s="26">
        <v>38</v>
      </c>
      <c r="E150" s="26">
        <v>2.9</v>
      </c>
    </row>
    <row r="151" spans="1:5" x14ac:dyDescent="0.3">
      <c r="A151" s="24" t="s">
        <v>5</v>
      </c>
      <c r="B151" s="24" t="s">
        <v>152</v>
      </c>
      <c r="C151" s="25">
        <v>7597</v>
      </c>
      <c r="D151" s="26">
        <v>14</v>
      </c>
      <c r="E151" s="26">
        <v>1.8</v>
      </c>
    </row>
    <row r="152" spans="1:5" x14ac:dyDescent="0.3">
      <c r="A152" s="24" t="s">
        <v>5</v>
      </c>
      <c r="B152" s="24" t="s">
        <v>153</v>
      </c>
      <c r="C152" s="25">
        <v>6436</v>
      </c>
      <c r="D152" s="26">
        <v>16</v>
      </c>
      <c r="E152" s="26">
        <v>2.5</v>
      </c>
    </row>
    <row r="153" spans="1:5" x14ac:dyDescent="0.3">
      <c r="A153" s="24" t="s">
        <v>5</v>
      </c>
      <c r="B153" s="24" t="s">
        <v>154</v>
      </c>
      <c r="C153" s="25">
        <v>4659</v>
      </c>
      <c r="D153" s="26">
        <v>15</v>
      </c>
      <c r="E153" s="26">
        <v>3.2</v>
      </c>
    </row>
    <row r="154" spans="1:5" x14ac:dyDescent="0.3">
      <c r="A154" s="24" t="s">
        <v>5</v>
      </c>
      <c r="B154" s="24" t="s">
        <v>155</v>
      </c>
      <c r="C154" s="25">
        <v>5487</v>
      </c>
      <c r="D154" s="26">
        <v>17</v>
      </c>
      <c r="E154" s="26">
        <v>3.1</v>
      </c>
    </row>
    <row r="155" spans="1:5" x14ac:dyDescent="0.3">
      <c r="A155" s="24" t="s">
        <v>5</v>
      </c>
      <c r="B155" s="24" t="s">
        <v>156</v>
      </c>
      <c r="C155" s="25">
        <v>4654</v>
      </c>
      <c r="D155" s="26">
        <v>24</v>
      </c>
      <c r="E155" s="26">
        <v>5.2</v>
      </c>
    </row>
    <row r="156" spans="1:5" x14ac:dyDescent="0.3">
      <c r="A156" s="24" t="s">
        <v>5</v>
      </c>
      <c r="B156" s="24" t="s">
        <v>157</v>
      </c>
      <c r="C156" s="25">
        <v>2338</v>
      </c>
      <c r="D156" s="26">
        <v>13</v>
      </c>
      <c r="E156" s="26">
        <v>5.6</v>
      </c>
    </row>
    <row r="157" spans="1:5" x14ac:dyDescent="0.3">
      <c r="A157" s="24" t="s">
        <v>5</v>
      </c>
      <c r="B157" s="24" t="s">
        <v>158</v>
      </c>
      <c r="C157" s="25">
        <v>11422</v>
      </c>
      <c r="D157" s="26">
        <v>33</v>
      </c>
      <c r="E157" s="26">
        <v>2.9</v>
      </c>
    </row>
    <row r="158" spans="1:5" x14ac:dyDescent="0.3">
      <c r="A158" s="24" t="s">
        <v>5</v>
      </c>
      <c r="B158" s="24" t="s">
        <v>159</v>
      </c>
      <c r="C158" s="25">
        <v>13281</v>
      </c>
      <c r="D158" s="26">
        <v>36</v>
      </c>
      <c r="E158" s="26">
        <v>2.7</v>
      </c>
    </row>
    <row r="159" spans="1:5" x14ac:dyDescent="0.3">
      <c r="A159" s="24" t="s">
        <v>5</v>
      </c>
      <c r="B159" s="24" t="s">
        <v>160</v>
      </c>
      <c r="C159" s="25">
        <v>10262</v>
      </c>
      <c r="D159" s="26">
        <v>29</v>
      </c>
      <c r="E159" s="26">
        <v>2.8</v>
      </c>
    </row>
    <row r="160" spans="1:5" x14ac:dyDescent="0.3">
      <c r="A160" s="24" t="s">
        <v>5</v>
      </c>
      <c r="B160" s="24" t="s">
        <v>161</v>
      </c>
      <c r="C160" s="25">
        <v>5891</v>
      </c>
      <c r="D160" s="26">
        <v>29</v>
      </c>
      <c r="E160" s="26">
        <v>4.9000000000000004</v>
      </c>
    </row>
    <row r="161" spans="1:5" x14ac:dyDescent="0.3">
      <c r="A161" s="24" t="s">
        <v>5</v>
      </c>
      <c r="B161" s="24" t="s">
        <v>162</v>
      </c>
      <c r="C161" s="25">
        <v>16929</v>
      </c>
      <c r="D161" s="26">
        <v>39</v>
      </c>
      <c r="E161" s="26">
        <v>2.2999999999999998</v>
      </c>
    </row>
    <row r="162" spans="1:5" x14ac:dyDescent="0.3">
      <c r="A162" s="24" t="s">
        <v>5</v>
      </c>
      <c r="B162" s="24" t="s">
        <v>163</v>
      </c>
      <c r="C162" s="25">
        <v>2348</v>
      </c>
      <c r="D162" s="26">
        <v>8</v>
      </c>
      <c r="E162" s="26">
        <v>3.4</v>
      </c>
    </row>
    <row r="163" spans="1:5" x14ac:dyDescent="0.3">
      <c r="A163" s="24" t="s">
        <v>5</v>
      </c>
      <c r="B163" s="24" t="s">
        <v>164</v>
      </c>
      <c r="C163" s="25">
        <v>33035</v>
      </c>
      <c r="D163" s="26">
        <v>75</v>
      </c>
      <c r="E163" s="26">
        <v>2.2999999999999998</v>
      </c>
    </row>
    <row r="164" spans="1:5" x14ac:dyDescent="0.3">
      <c r="A164" s="24" t="s">
        <v>5</v>
      </c>
      <c r="B164" s="24" t="s">
        <v>165</v>
      </c>
      <c r="C164" s="25">
        <v>3358</v>
      </c>
      <c r="D164" s="26">
        <v>24</v>
      </c>
      <c r="E164" s="26">
        <v>7.1</v>
      </c>
    </row>
    <row r="165" spans="1:5" x14ac:dyDescent="0.3">
      <c r="A165" s="24" t="s">
        <v>5</v>
      </c>
      <c r="B165" s="24" t="s">
        <v>166</v>
      </c>
      <c r="C165" s="25">
        <v>10078</v>
      </c>
      <c r="D165" s="26">
        <v>29</v>
      </c>
      <c r="E165" s="26">
        <v>2.9</v>
      </c>
    </row>
    <row r="166" spans="1:5" x14ac:dyDescent="0.3">
      <c r="A166" s="24" t="s">
        <v>5</v>
      </c>
      <c r="B166" s="24" t="s">
        <v>167</v>
      </c>
      <c r="C166" s="25">
        <v>13572</v>
      </c>
      <c r="D166" s="26">
        <v>38</v>
      </c>
      <c r="E166" s="26">
        <v>2.8</v>
      </c>
    </row>
    <row r="167" spans="1:5" x14ac:dyDescent="0.3">
      <c r="A167" s="24" t="s">
        <v>5</v>
      </c>
      <c r="B167" s="24" t="s">
        <v>168</v>
      </c>
      <c r="C167" s="25">
        <v>5233</v>
      </c>
      <c r="D167" s="26">
        <v>12</v>
      </c>
      <c r="E167" s="26">
        <v>2.2000000000000002</v>
      </c>
    </row>
    <row r="168" spans="1:5" x14ac:dyDescent="0.3">
      <c r="A168" s="24" t="s">
        <v>5</v>
      </c>
      <c r="B168" s="24" t="s">
        <v>169</v>
      </c>
      <c r="C168" s="25">
        <v>3014</v>
      </c>
      <c r="D168" s="26">
        <v>15</v>
      </c>
      <c r="E168" s="26">
        <v>5</v>
      </c>
    </row>
    <row r="169" spans="1:5" x14ac:dyDescent="0.3">
      <c r="A169" s="24" t="s">
        <v>5</v>
      </c>
      <c r="B169" s="24" t="s">
        <v>170</v>
      </c>
      <c r="C169" s="25">
        <v>10676</v>
      </c>
      <c r="D169" s="26">
        <v>43</v>
      </c>
      <c r="E169" s="26">
        <v>4</v>
      </c>
    </row>
    <row r="170" spans="1:5" x14ac:dyDescent="0.3">
      <c r="A170" s="24" t="s">
        <v>5</v>
      </c>
      <c r="B170" s="24" t="s">
        <v>171</v>
      </c>
      <c r="C170" s="25">
        <v>1822</v>
      </c>
      <c r="D170" s="26">
        <v>18</v>
      </c>
      <c r="E170" s="26">
        <v>9.9</v>
      </c>
    </row>
    <row r="171" spans="1:5" x14ac:dyDescent="0.3">
      <c r="A171" s="24" t="s">
        <v>5</v>
      </c>
      <c r="B171" s="24" t="s">
        <v>172</v>
      </c>
      <c r="C171" s="25">
        <v>3174</v>
      </c>
      <c r="D171" s="26">
        <v>10</v>
      </c>
      <c r="E171" s="26">
        <v>3</v>
      </c>
    </row>
    <row r="172" spans="1:5" x14ac:dyDescent="0.3">
      <c r="A172" s="28" t="str">
        <f>CONCATENATE("Total (",RIGHT(Índice!$A$4,2),")")</f>
        <v>Total (RN)</v>
      </c>
      <c r="B172" s="28"/>
      <c r="C172" s="29">
        <f>SUM(C5:C171)</f>
        <v>3302406</v>
      </c>
      <c r="D172" s="29">
        <f>SUM(D5:D171)</f>
        <v>14158</v>
      </c>
      <c r="E172" s="30">
        <f>D172/(C172/1000)</f>
        <v>4.2871772883164576</v>
      </c>
    </row>
    <row r="173" spans="1:5" x14ac:dyDescent="0.3">
      <c r="A173" s="31"/>
      <c r="B173" s="31"/>
      <c r="C173" s="32"/>
      <c r="D173" s="32" t="s">
        <v>211</v>
      </c>
      <c r="E173" s="33">
        <f>MIN($E$5:$E$171)</f>
        <v>1</v>
      </c>
    </row>
    <row r="174" spans="1:5" x14ac:dyDescent="0.3">
      <c r="A174" s="31"/>
      <c r="B174" s="31"/>
      <c r="C174" s="32"/>
      <c r="D174" s="32" t="s">
        <v>212</v>
      </c>
      <c r="E174" s="33">
        <f>MAX($E$5:$E$171)</f>
        <v>10.3</v>
      </c>
    </row>
    <row r="175" spans="1:5" x14ac:dyDescent="0.3">
      <c r="A175" s="34" t="s">
        <v>213</v>
      </c>
      <c r="B175" s="34"/>
      <c r="C175" s="35">
        <v>203062512</v>
      </c>
      <c r="D175" s="35">
        <v>828288</v>
      </c>
      <c r="E175" s="36">
        <v>4.0789803683705044</v>
      </c>
    </row>
    <row r="176" spans="1:5" x14ac:dyDescent="0.3">
      <c r="A176" s="34"/>
      <c r="B176" s="34"/>
      <c r="C176" s="35"/>
      <c r="D176" s="35" t="s">
        <v>211</v>
      </c>
      <c r="E176" s="36">
        <v>0.4</v>
      </c>
    </row>
    <row r="177" spans="1:5" x14ac:dyDescent="0.3">
      <c r="A177" s="37"/>
      <c r="B177" s="37"/>
      <c r="C177" s="38"/>
      <c r="D177" s="38" t="s">
        <v>212</v>
      </c>
      <c r="E177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2023-12-13T13:16:47Z</dcterms:modified>
</cp:coreProperties>
</file>