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B46D0D0-18F9-457E-9FF8-555C06DA8BA6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1'!$A$1:$E$234</definedName>
    <definedName name="_xlnm.Print_Area" localSheetId="10">'Mapa 10'!$A$1:$E$234</definedName>
    <definedName name="_xlnm.Print_Area" localSheetId="11">'Mapa 11'!$A$1:$E$27</definedName>
    <definedName name="_xlnm.Print_Area" localSheetId="12">'Mapa 12'!$A$1:$E$72</definedName>
    <definedName name="_xlnm.Print_Area" localSheetId="13">'Mapa 13'!$A$1:$E$57</definedName>
    <definedName name="_xlnm.Print_Area" localSheetId="14">'Mapa 14'!$A$1:$E$21</definedName>
    <definedName name="_xlnm.Print_Area" localSheetId="15">'Mapa 15'!$A$1:$E$104</definedName>
    <definedName name="_xlnm.Print_Area" localSheetId="16">'Mapa 16'!$A$1:$E$21</definedName>
    <definedName name="_xlnm.Print_Area" localSheetId="17">'Mapa 17'!$A$1:$E$69</definedName>
    <definedName name="_xlnm.Print_Area" localSheetId="18">'Mapa 18'!$A$1:$E$21</definedName>
    <definedName name="_xlnm.Print_Area" localSheetId="19">'Mapa 19'!$A$1:$E$234</definedName>
    <definedName name="_xlnm.Print_Area" localSheetId="2">'Mapa 2'!$A$1:$E$21</definedName>
    <definedName name="_xlnm.Print_Area" localSheetId="20">'Mapa 20'!$A$1:$E$21</definedName>
    <definedName name="_xlnm.Print_Area" localSheetId="21">'Mapa 21'!$A$1:$E$234</definedName>
    <definedName name="_xlnm.Print_Area" localSheetId="22">'Mapa 22'!$A$1:$E$234</definedName>
    <definedName name="_xlnm.Print_Area" localSheetId="23">'Mapa 23'!$A$1:$E$232</definedName>
    <definedName name="_xlnm.Print_Area" localSheetId="24">'Mapa 24'!$A$1:$E$234</definedName>
    <definedName name="_xlnm.Print_Area" localSheetId="25">'Mapa 25'!$A$1:$E$234</definedName>
    <definedName name="_xlnm.Print_Area" localSheetId="26">'Mapa 26'!$A$1:$E$234</definedName>
    <definedName name="_xlnm.Print_Area" localSheetId="3">'Mapa 3'!$A$1:$E$234</definedName>
    <definedName name="_xlnm.Print_Area" localSheetId="4">'Mapa 4'!$A$1:$E$21</definedName>
    <definedName name="_xlnm.Print_Area" localSheetId="5">'Mapa 5'!$A$1:$E$233</definedName>
    <definedName name="_xlnm.Print_Area" localSheetId="6">'Mapa 6'!$A$1:$E$13</definedName>
    <definedName name="_xlnm.Print_Area" localSheetId="7">'Mapa 7'!$A$1:$E$25</definedName>
    <definedName name="_xlnm.Print_Area" localSheetId="8">'Mapa 8'!$A$1:$E$54</definedName>
    <definedName name="_xlnm.Print_Area" localSheetId="9">'Mapa 9'!$A$1:$E$234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9" i="22" l="1"/>
  <c r="A229" i="21"/>
  <c r="A229" i="20"/>
  <c r="A227" i="19"/>
  <c r="A229" i="18"/>
  <c r="A229" i="17"/>
  <c r="A16" i="28"/>
  <c r="A229" i="16"/>
  <c r="A16" i="27"/>
  <c r="A64" i="15"/>
  <c r="A16" i="26"/>
  <c r="A99" i="14"/>
  <c r="A16" i="25"/>
  <c r="A52" i="13"/>
  <c r="A67" i="12"/>
  <c r="A22" i="11"/>
  <c r="A229" i="10"/>
  <c r="A229" i="9"/>
  <c r="A49" i="8"/>
  <c r="A20" i="7"/>
  <c r="A8" i="6"/>
  <c r="A228" i="5"/>
  <c r="A16" i="24"/>
  <c r="A229" i="4"/>
  <c r="A16" i="23"/>
  <c r="A229" i="1"/>
  <c r="E231" i="22"/>
  <c r="E230" i="22"/>
  <c r="D229" i="22"/>
  <c r="C229" i="22"/>
  <c r="E231" i="21"/>
  <c r="E230" i="21"/>
  <c r="D229" i="21"/>
  <c r="C229" i="21"/>
  <c r="E231" i="20"/>
  <c r="E230" i="20"/>
  <c r="D229" i="20"/>
  <c r="C229" i="20"/>
  <c r="E229" i="19"/>
  <c r="E228" i="19"/>
  <c r="D227" i="19"/>
  <c r="C227" i="19"/>
  <c r="E231" i="18"/>
  <c r="E230" i="18"/>
  <c r="D229" i="18"/>
  <c r="E229" i="18" s="1"/>
  <c r="C229" i="18"/>
  <c r="E231" i="17"/>
  <c r="E230" i="17"/>
  <c r="D229" i="17"/>
  <c r="C229" i="17"/>
  <c r="E18" i="28"/>
  <c r="E17" i="28"/>
  <c r="D16" i="28"/>
  <c r="C16" i="28"/>
  <c r="E231" i="16"/>
  <c r="E230" i="16"/>
  <c r="D229" i="16"/>
  <c r="C229" i="16"/>
  <c r="E18" i="27"/>
  <c r="E17" i="27"/>
  <c r="D16" i="27"/>
  <c r="C16" i="27"/>
  <c r="E66" i="15"/>
  <c r="E65" i="15"/>
  <c r="D64" i="15"/>
  <c r="C64" i="15"/>
  <c r="E18" i="26"/>
  <c r="E17" i="26"/>
  <c r="D16" i="26"/>
  <c r="C16" i="26"/>
  <c r="E101" i="14"/>
  <c r="E100" i="14"/>
  <c r="D99" i="14"/>
  <c r="C99" i="14"/>
  <c r="E18" i="25"/>
  <c r="E17" i="25"/>
  <c r="D16" i="25"/>
  <c r="C16" i="25"/>
  <c r="E54" i="13"/>
  <c r="E53" i="13"/>
  <c r="D52" i="13"/>
  <c r="C52" i="13"/>
  <c r="E69" i="12"/>
  <c r="E68" i="12"/>
  <c r="D67" i="12"/>
  <c r="C67" i="12"/>
  <c r="E24" i="11"/>
  <c r="E23" i="11"/>
  <c r="D22" i="11"/>
  <c r="C22" i="11"/>
  <c r="E231" i="10"/>
  <c r="E230" i="10"/>
  <c r="D229" i="10"/>
  <c r="C229" i="10"/>
  <c r="E231" i="9"/>
  <c r="E230" i="9"/>
  <c r="D229" i="9"/>
  <c r="C229" i="9"/>
  <c r="E51" i="8"/>
  <c r="E50" i="8"/>
  <c r="D49" i="8"/>
  <c r="C49" i="8"/>
  <c r="E22" i="7"/>
  <c r="E21" i="7"/>
  <c r="D20" i="7"/>
  <c r="C20" i="7"/>
  <c r="E18" i="24"/>
  <c r="E17" i="24"/>
  <c r="D16" i="24"/>
  <c r="C16" i="24"/>
  <c r="F18" i="24"/>
  <c r="F17" i="24"/>
  <c r="E18" i="23"/>
  <c r="E17" i="23"/>
  <c r="D16" i="23"/>
  <c r="C16" i="23"/>
  <c r="E10" i="6"/>
  <c r="E9" i="6"/>
  <c r="D8" i="6"/>
  <c r="C8" i="6"/>
  <c r="E230" i="5"/>
  <c r="E229" i="5"/>
  <c r="D228" i="5"/>
  <c r="C228" i="5"/>
  <c r="E231" i="4"/>
  <c r="E230" i="4"/>
  <c r="D229" i="4"/>
  <c r="C229" i="4"/>
  <c r="E231" i="1"/>
  <c r="E230" i="1"/>
  <c r="D229" i="1"/>
  <c r="E229" i="1" s="1"/>
  <c r="C229" i="1"/>
  <c r="E16" i="24" l="1"/>
  <c r="F16" i="24" s="1"/>
  <c r="E229" i="4"/>
  <c r="E229" i="22"/>
  <c r="E229" i="21"/>
  <c r="E229" i="20"/>
  <c r="E227" i="19"/>
  <c r="E229" i="17"/>
  <c r="E16" i="28"/>
  <c r="E229" i="16"/>
  <c r="E16" i="27"/>
  <c r="E64" i="15"/>
  <c r="E16" i="26"/>
  <c r="E99" i="14"/>
  <c r="E16" i="25"/>
  <c r="E52" i="13"/>
  <c r="E67" i="12"/>
  <c r="E22" i="11"/>
  <c r="E229" i="10"/>
  <c r="E229" i="9"/>
  <c r="E49" i="8"/>
  <c r="E20" i="7"/>
  <c r="E16" i="23"/>
  <c r="F16" i="23" s="1"/>
  <c r="E8" i="6"/>
  <c r="E228" i="5"/>
  <c r="F17" i="23"/>
  <c r="F18" i="23"/>
</calcChain>
</file>

<file path=xl/sharedStrings.xml><?xml version="1.0" encoding="utf-8"?>
<sst xmlns="http://schemas.openxmlformats.org/spreadsheetml/2006/main" count="6475" uniqueCount="276">
  <si>
    <t>Unidade da Federação</t>
  </si>
  <si>
    <t>Município</t>
  </si>
  <si>
    <t>População</t>
  </si>
  <si>
    <t>Postos de trabalho</t>
  </si>
  <si>
    <t>Postos de trabalho por 1.000 habitantes</t>
  </si>
  <si>
    <t>22 PI</t>
  </si>
  <si>
    <t>220005 Acauã (PI)</t>
  </si>
  <si>
    <t>220010 Agricolândia (PI)</t>
  </si>
  <si>
    <t>220020 Água Branca (PI)</t>
  </si>
  <si>
    <t>220025 Alagoinha do Piauí (PI)</t>
  </si>
  <si>
    <t>220027 Alegrete do Piauí (PI)</t>
  </si>
  <si>
    <t>220030 Alto Longá (PI)</t>
  </si>
  <si>
    <t>220040 Altos (PI)</t>
  </si>
  <si>
    <t>220045 Alvorada do Gurguéia (PI)</t>
  </si>
  <si>
    <t>220050 Amarante (PI)</t>
  </si>
  <si>
    <t>220060 Angical do Piauí (PI)</t>
  </si>
  <si>
    <t>220070 Anísio de Abreu (PI)</t>
  </si>
  <si>
    <t>220080 Antônio Almeida (PI)</t>
  </si>
  <si>
    <t>220090 Aroazes (PI)</t>
  </si>
  <si>
    <t>220095 Aroeiras do Itaim (PI)</t>
  </si>
  <si>
    <t>220100 Arraial (PI)</t>
  </si>
  <si>
    <t>220105 Assunção do Piauí (PI)</t>
  </si>
  <si>
    <t>220110 Avelino Lopes (PI)</t>
  </si>
  <si>
    <t>220115 Baixa Grande do Ribeiro (PI)</t>
  </si>
  <si>
    <t>220117 Barra D'Alcântara (PI)</t>
  </si>
  <si>
    <t>220120 Barras (PI)</t>
  </si>
  <si>
    <t>220130 Barreiras do Piauí (PI)</t>
  </si>
  <si>
    <t>220140 Barro Duro (PI)</t>
  </si>
  <si>
    <t>220150 Batalha (PI)</t>
  </si>
  <si>
    <t>220155 Bela Vista do Piauí (PI)</t>
  </si>
  <si>
    <t>220157 Belém do Piauí (PI)</t>
  </si>
  <si>
    <t>220160 Beneditinos (PI)</t>
  </si>
  <si>
    <t>220170 Bertolínia (PI)</t>
  </si>
  <si>
    <t>220173 Betânia do Piauí (PI)</t>
  </si>
  <si>
    <t>220177 Boa Hora (PI)</t>
  </si>
  <si>
    <t>220180 Bocaina (PI)</t>
  </si>
  <si>
    <t>220190 Bom Jesus (PI)</t>
  </si>
  <si>
    <t>220191 Bom Princípio do Piauí (PI)</t>
  </si>
  <si>
    <t>220192 Bonfim do Piauí (PI)</t>
  </si>
  <si>
    <t>220194 Boqueirão do Piauí (PI)</t>
  </si>
  <si>
    <t>220196 Brasileira (PI)</t>
  </si>
  <si>
    <t>220198 Brejo do Piauí (PI)</t>
  </si>
  <si>
    <t>220200 Buriti dos Lopes (PI)</t>
  </si>
  <si>
    <t>220202 Buriti dos Montes (PI)</t>
  </si>
  <si>
    <t>220205 Cabeceiras do Piauí (PI)</t>
  </si>
  <si>
    <t>220207 Cajazeiras do Piauí (PI)</t>
  </si>
  <si>
    <t>220208 Cajueiro da Praia (PI)</t>
  </si>
  <si>
    <t>220209 Caldeirão Grande do Piauí (PI)</t>
  </si>
  <si>
    <t>220210 Campinas do Piauí (PI)</t>
  </si>
  <si>
    <t>220211 Campo Alegre do Fidalgo (PI)</t>
  </si>
  <si>
    <t>220213 Campo Grande do Piauí (PI)</t>
  </si>
  <si>
    <t>220217 Campo Largo do Piauí (PI)</t>
  </si>
  <si>
    <t>220220 Campo Maior (PI)</t>
  </si>
  <si>
    <t>220225 Canavieira (PI)</t>
  </si>
  <si>
    <t>220230 Canto do Buriti (PI)</t>
  </si>
  <si>
    <t>220240 Capitão de Campos (PI)</t>
  </si>
  <si>
    <t>220245 Capitão Gervásio Oliveira (PI)</t>
  </si>
  <si>
    <t>220250 Caracol (PI)</t>
  </si>
  <si>
    <t>220253 Caraúbas do Piauí (PI)</t>
  </si>
  <si>
    <t>220255 Caridade do Piauí (PI)</t>
  </si>
  <si>
    <t>220260 Castelo do Piauí (PI)</t>
  </si>
  <si>
    <t>220265 Caxingó (PI)</t>
  </si>
  <si>
    <t>220270 Cocal (PI)</t>
  </si>
  <si>
    <t>220271 Cocal de Telha (PI)</t>
  </si>
  <si>
    <t>220272 Cocal dos Alves (PI)</t>
  </si>
  <si>
    <t>220273 Coivaras (PI)</t>
  </si>
  <si>
    <t>220275 Colônia do Gurguéia (PI)</t>
  </si>
  <si>
    <t>220277 Colônia do Piauí (PI)</t>
  </si>
  <si>
    <t>220280 Conceição do Canindé (PI)</t>
  </si>
  <si>
    <t>220285 Coronel José Dias (PI)</t>
  </si>
  <si>
    <t>220290 Corrente (PI)</t>
  </si>
  <si>
    <t>220300 Cristalândia do Piauí (PI)</t>
  </si>
  <si>
    <t>220310 Cristino Castro (PI)</t>
  </si>
  <si>
    <t>220320 Curimatá (PI)</t>
  </si>
  <si>
    <t>220323 Currais (PI)</t>
  </si>
  <si>
    <t>220325 Curralinhos (PI)</t>
  </si>
  <si>
    <t>220327 Curral Novo do Piauí (PI)</t>
  </si>
  <si>
    <t>220330 Demerval Lobão (PI)</t>
  </si>
  <si>
    <t>220335 Dirceu Arcoverde (PI)</t>
  </si>
  <si>
    <t>220340 Dom Expedito Lopes (PI)</t>
  </si>
  <si>
    <t>220342 Domingos Mourão (PI)</t>
  </si>
  <si>
    <t>220345 Dom Inocêncio (PI)</t>
  </si>
  <si>
    <t>220350 Elesbão Veloso (PI)</t>
  </si>
  <si>
    <t>220360 Eliseu Martins (PI)</t>
  </si>
  <si>
    <t>220370 Esperantina (PI)</t>
  </si>
  <si>
    <t>220375 Fartura do Piauí (PI)</t>
  </si>
  <si>
    <t>220380 Flores do Piauí (PI)</t>
  </si>
  <si>
    <t>220385 Floresta do Piauí (PI)</t>
  </si>
  <si>
    <t>220390 Floriano (PI)</t>
  </si>
  <si>
    <t>220400 Francinópolis (PI)</t>
  </si>
  <si>
    <t>220410 Francisco Ayres (PI)</t>
  </si>
  <si>
    <t>220415 Francisco Macedo (PI)</t>
  </si>
  <si>
    <t>220420 Francisco Santos (PI)</t>
  </si>
  <si>
    <t>220430 Fronteiras (PI)</t>
  </si>
  <si>
    <t>220435 Geminiano (PI)</t>
  </si>
  <si>
    <t>220440 Gilbués (PI)</t>
  </si>
  <si>
    <t>220450 Guadalupe (PI)</t>
  </si>
  <si>
    <t>220455 Guaribas (PI)</t>
  </si>
  <si>
    <t>220460 Hugo Napoleão (PI)</t>
  </si>
  <si>
    <t>220465 Ilha Grande (PI)</t>
  </si>
  <si>
    <t>220470 Inhuma (PI)</t>
  </si>
  <si>
    <t>220480 Ipiranga do Piauí (PI)</t>
  </si>
  <si>
    <t>220490 Isaías Coelho (PI)</t>
  </si>
  <si>
    <t>220500 Itainópolis (PI)</t>
  </si>
  <si>
    <t>220510 Itaueira (PI)</t>
  </si>
  <si>
    <t>220515 Jacobina do Piauí (PI)</t>
  </si>
  <si>
    <t>220520 Jaicós (PI)</t>
  </si>
  <si>
    <t>220525 Jardim do Mulato (PI)</t>
  </si>
  <si>
    <t>220527 Jatobá do Piauí (PI)</t>
  </si>
  <si>
    <t>220530 Jerumenha (PI)</t>
  </si>
  <si>
    <t>220535 João Costa (PI)</t>
  </si>
  <si>
    <t>220540 Joaquim Pires (PI)</t>
  </si>
  <si>
    <t>220545 Joca Marques (PI)</t>
  </si>
  <si>
    <t>220550 José de Freitas (PI)</t>
  </si>
  <si>
    <t>220551 Juazeiro do Piauí (PI)</t>
  </si>
  <si>
    <t>220552 Júlio Borges (PI)</t>
  </si>
  <si>
    <t>220553 Jurema (PI)</t>
  </si>
  <si>
    <t>220554 Lagoinha do Piauí (PI)</t>
  </si>
  <si>
    <t>220555 Lagoa Alegre (PI)</t>
  </si>
  <si>
    <t>220556 Lagoa do Barro do Piauí (PI)</t>
  </si>
  <si>
    <t>220557 Lagoa de São Francisco (PI)</t>
  </si>
  <si>
    <t>220558 Lagoa do Piauí (PI)</t>
  </si>
  <si>
    <t>220559 Lagoa do Sítio (PI)</t>
  </si>
  <si>
    <t>220560 Landri Sales (PI)</t>
  </si>
  <si>
    <t>220570 Luís Correia (PI)</t>
  </si>
  <si>
    <t>220580 Luzilândia (PI)</t>
  </si>
  <si>
    <t>220585 Madeiro (PI)</t>
  </si>
  <si>
    <t>220590 Manoel Emídio (PI)</t>
  </si>
  <si>
    <t>220595 Marcolândia (PI)</t>
  </si>
  <si>
    <t>220600 Marcos Parente (PI)</t>
  </si>
  <si>
    <t>220605 Massapê do Piauí (PI)</t>
  </si>
  <si>
    <t>220610 Matias Olímpio (PI)</t>
  </si>
  <si>
    <t>220620 Miguel Alves (PI)</t>
  </si>
  <si>
    <t>220630 Miguel Leão (PI)</t>
  </si>
  <si>
    <t>220635 Milton Brandão (PI)</t>
  </si>
  <si>
    <t>220640 Monsenhor Gil (PI)</t>
  </si>
  <si>
    <t>220650 Monsenhor Hipólito (PI)</t>
  </si>
  <si>
    <t>220660 Monte Alegre do Piauí (PI)</t>
  </si>
  <si>
    <t>220665 Morro Cabeça no Tempo (PI)</t>
  </si>
  <si>
    <t>220667 Morro do Chapéu do Piauí (PI)</t>
  </si>
  <si>
    <t>220669 Murici dos Portelas (PI)</t>
  </si>
  <si>
    <t>220670 Nazaré do Piauí (PI)</t>
  </si>
  <si>
    <t>220672 Nazária (PI)</t>
  </si>
  <si>
    <t>220675 Nossa Senhora de Nazaré (PI)</t>
  </si>
  <si>
    <t>220680 Nossa Senhora dos Remédios (PI)</t>
  </si>
  <si>
    <t>220690 Novo Oriente do Piauí (PI)</t>
  </si>
  <si>
    <t>220695 Novo Santo Antônio (PI)</t>
  </si>
  <si>
    <t>220700 Oeiras (PI)</t>
  </si>
  <si>
    <t>220710 Olho D'Água do Piauí (PI)</t>
  </si>
  <si>
    <t>220720 Padre Marcos (PI)</t>
  </si>
  <si>
    <t>220730 Paes Landim (PI)</t>
  </si>
  <si>
    <t>220735 Pajeú do Piauí (PI)</t>
  </si>
  <si>
    <t>220740 Palmeira do Piauí (PI)</t>
  </si>
  <si>
    <t>220750 Palmeirais (PI)</t>
  </si>
  <si>
    <t>220755 Paquetá (PI)</t>
  </si>
  <si>
    <t>220760 Parnaguá (PI)</t>
  </si>
  <si>
    <t>220770 Parnaíba (PI)</t>
  </si>
  <si>
    <t>220775 Passagem Franca do Piauí (PI)</t>
  </si>
  <si>
    <t>220777 Patos do Piauí (PI)</t>
  </si>
  <si>
    <t>220779 Pau D'Arco do Piauí (PI)</t>
  </si>
  <si>
    <t>220780 Paulistana (PI)</t>
  </si>
  <si>
    <t>220785 Pavussu (PI)</t>
  </si>
  <si>
    <t>220790 Pedro II (PI)</t>
  </si>
  <si>
    <t>220793 Pedro Laurentino (PI)</t>
  </si>
  <si>
    <t>220795 Nova Santa Rita (PI)</t>
  </si>
  <si>
    <t>220800 Picos (PI)</t>
  </si>
  <si>
    <t>220810 Pimenteiras (PI)</t>
  </si>
  <si>
    <t>220820 Pio IX (PI)</t>
  </si>
  <si>
    <t>220830 Piracuruca (PI)</t>
  </si>
  <si>
    <t>220840 Piripiri (PI)</t>
  </si>
  <si>
    <t>220850 Porto (PI)</t>
  </si>
  <si>
    <t>220855 Porto Alegre do Piauí (PI)</t>
  </si>
  <si>
    <t>220860 Prata do Piauí (PI)</t>
  </si>
  <si>
    <t>220865 Queimada Nova (PI)</t>
  </si>
  <si>
    <t>220870 Redenção do Gurguéia (PI)</t>
  </si>
  <si>
    <t>220880 Regeneração (PI)</t>
  </si>
  <si>
    <t>220885 Riacho Frio (PI)</t>
  </si>
  <si>
    <t>220887 Ribeira do Piauí (PI)</t>
  </si>
  <si>
    <t>220890 Ribeiro Gonçalves (PI)</t>
  </si>
  <si>
    <t>220900 Rio Grande do Piauí (PI)</t>
  </si>
  <si>
    <t>220910 Santa Cruz do Piauí (PI)</t>
  </si>
  <si>
    <t>220915 Santa Cruz dos Milagres (PI)</t>
  </si>
  <si>
    <t>220920 Santa Filomena (PI)</t>
  </si>
  <si>
    <t>220930 Santa Luz (PI)</t>
  </si>
  <si>
    <t>220935 Santana do Piauí (PI)</t>
  </si>
  <si>
    <t>220937 Santa Rosa do Piauí (PI)</t>
  </si>
  <si>
    <t>220940 Santo Antônio de Lisboa (PI)</t>
  </si>
  <si>
    <t>220945 Santo Antônio dos Milagres (PI)</t>
  </si>
  <si>
    <t>220950 Santo Inácio do Piauí (PI)</t>
  </si>
  <si>
    <t>220955 São Braz do Piauí (PI)</t>
  </si>
  <si>
    <t>220960 São Félix do Piauí (PI)</t>
  </si>
  <si>
    <t>220965 São Francisco de Assis do Piauí (PI)</t>
  </si>
  <si>
    <t>220970 São Francisco do Piauí (PI)</t>
  </si>
  <si>
    <t>220975 São Gonçalo do Gurguéia (PI)</t>
  </si>
  <si>
    <t>220980 São Gonçalo do Piauí (PI)</t>
  </si>
  <si>
    <t>220985 São João da Canabrava (PI)</t>
  </si>
  <si>
    <t>220987 São João da Fronteira (PI)</t>
  </si>
  <si>
    <t>220990 São João da Serra (PI)</t>
  </si>
  <si>
    <t>220995 São João da Varjota (PI)</t>
  </si>
  <si>
    <t>220997 São João do Arraial (PI)</t>
  </si>
  <si>
    <t>221000 São João do Piauí (PI)</t>
  </si>
  <si>
    <t>221005 São José do Divino (PI)</t>
  </si>
  <si>
    <t>221010 São José do Peixe (PI)</t>
  </si>
  <si>
    <t>221020 São José do Piauí (PI)</t>
  </si>
  <si>
    <t>221030 São Julião (PI)</t>
  </si>
  <si>
    <t>221035 São Lourenço do Piauí (PI)</t>
  </si>
  <si>
    <t>221037 São Luis do Piauí (PI)</t>
  </si>
  <si>
    <t>221038 São Miguel da Baixa Grande (PI)</t>
  </si>
  <si>
    <t>221039 São Miguel do Fidalgo (PI)</t>
  </si>
  <si>
    <t>221040 São Miguel do Tapuio (PI)</t>
  </si>
  <si>
    <t>221050 São Pedro do Piauí (PI)</t>
  </si>
  <si>
    <t>221060 São Raimundo Nonato (PI)</t>
  </si>
  <si>
    <t>221062 Sebastião Barros (PI)</t>
  </si>
  <si>
    <t>221063 Sebastião Leal (PI)</t>
  </si>
  <si>
    <t>221065 Sigefredo Pacheco (PI)</t>
  </si>
  <si>
    <t>221070 Simões (PI)</t>
  </si>
  <si>
    <t>221080 Simplício Mendes (PI)</t>
  </si>
  <si>
    <t>221090 Socorro do Piauí (PI)</t>
  </si>
  <si>
    <t>221093 Sussuapara (PI)</t>
  </si>
  <si>
    <t>221095 Tamboril do Piauí (PI)</t>
  </si>
  <si>
    <t>221097 Tanque do Piauí (PI)</t>
  </si>
  <si>
    <t>221100 Teresina (PI)</t>
  </si>
  <si>
    <t>221110 União (PI)</t>
  </si>
  <si>
    <t>221120 Uruçuí (PI)</t>
  </si>
  <si>
    <t>221130 Valença do Piauí (PI)</t>
  </si>
  <si>
    <t>221135 Várzea Branca (PI)</t>
  </si>
  <si>
    <t>221140 Várzea Grande (PI)</t>
  </si>
  <si>
    <t>221150 Vera Mendes (PI)</t>
  </si>
  <si>
    <t>221160 Vila Nova do Piauí (PI)</t>
  </si>
  <si>
    <t>221170 Wall Ferraz (PI)</t>
  </si>
  <si>
    <t>Região de Saúde</t>
  </si>
  <si>
    <t>22001 Carnaubais (PI)</t>
  </si>
  <si>
    <t>22002 Chapada das Mangabeiras (PI)</t>
  </si>
  <si>
    <t>22003 Cocais (PI)</t>
  </si>
  <si>
    <t>22004 Entre Rios (PI)</t>
  </si>
  <si>
    <t>22005 Planície Litorânea (PI)</t>
  </si>
  <si>
    <t>22006 Serra da Capivara (PI)</t>
  </si>
  <si>
    <t>22007 Tabuleiros do Alto Parnaíba (PI)</t>
  </si>
  <si>
    <t>22008 Vale do Canindé (PI)</t>
  </si>
  <si>
    <t>22009 Vale do Rio Guaribas (PI)</t>
  </si>
  <si>
    <t>22010 Vale do Sambito (PI)</t>
  </si>
  <si>
    <t>22011 Vale dos Rios Piauí e Itaueiras (PI)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</si>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</sst>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242</v>
      </c>
      <c r="B1" s="2"/>
      <c r="C1" s="2"/>
    </row>
    <row r="2" spans="1:3" ht="20.25" customHeight="1" x14ac:dyDescent="0.35">
      <c r="A2" s="6" t="s">
        <v>243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275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244</v>
      </c>
      <c r="C7" s="10"/>
    </row>
    <row r="8" spans="1:3" ht="40.5" customHeight="1" x14ac:dyDescent="0.25">
      <c r="A8" s="7"/>
      <c r="B8" s="40" t="s">
        <v>247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43</v>
      </c>
      <c r="E5" s="26">
        <v>6.6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34</v>
      </c>
      <c r="E6" s="26">
        <v>6.8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58</v>
      </c>
      <c r="E7" s="26">
        <v>3.3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30</v>
      </c>
      <c r="E8" s="26">
        <v>4.4000000000000004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37</v>
      </c>
      <c r="E9" s="26">
        <v>8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79</v>
      </c>
      <c r="E10" s="26">
        <v>5.9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205</v>
      </c>
      <c r="E11" s="26">
        <v>4.3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33</v>
      </c>
      <c r="E12" s="26">
        <v>6.2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90</v>
      </c>
      <c r="E13" s="26">
        <v>5.2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47</v>
      </c>
      <c r="E14" s="26">
        <v>6.8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68</v>
      </c>
      <c r="E15" s="26">
        <v>7.2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46</v>
      </c>
      <c r="E16" s="26">
        <v>14.5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27</v>
      </c>
      <c r="E17" s="26">
        <v>5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21</v>
      </c>
      <c r="E18" s="26">
        <v>7.8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23</v>
      </c>
      <c r="E19" s="26">
        <v>5.0999999999999996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36</v>
      </c>
      <c r="E20" s="26">
        <v>4.8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47</v>
      </c>
      <c r="E21" s="26">
        <v>4.3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55</v>
      </c>
      <c r="E22" s="26">
        <v>4.0999999999999996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29</v>
      </c>
      <c r="E23" s="26">
        <v>7.1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228</v>
      </c>
      <c r="E24" s="26">
        <v>4.8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14</v>
      </c>
      <c r="E25" s="26">
        <v>4.2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41</v>
      </c>
      <c r="E26" s="26">
        <v>6.2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113</v>
      </c>
      <c r="E27" s="26">
        <v>4.3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26</v>
      </c>
      <c r="E28" s="26">
        <v>6.4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30</v>
      </c>
      <c r="E29" s="26">
        <v>8.8000000000000007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44</v>
      </c>
      <c r="E30" s="26">
        <v>4.4000000000000004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39</v>
      </c>
      <c r="E31" s="26">
        <v>7.1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69</v>
      </c>
      <c r="E32" s="26">
        <v>11.1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34</v>
      </c>
      <c r="E33" s="26">
        <v>4.9000000000000004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25</v>
      </c>
      <c r="E34" s="26">
        <v>6.1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133</v>
      </c>
      <c r="E35" s="26">
        <v>4.5999999999999996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48</v>
      </c>
      <c r="E36" s="26">
        <v>8.5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25</v>
      </c>
      <c r="E37" s="26">
        <v>4.2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43</v>
      </c>
      <c r="E38" s="26">
        <v>6.6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54</v>
      </c>
      <c r="E39" s="26">
        <v>6.4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27</v>
      </c>
      <c r="E40" s="26">
        <v>6.8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101</v>
      </c>
      <c r="E41" s="26">
        <v>5.0999999999999996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46</v>
      </c>
      <c r="E42" s="26">
        <v>6.2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35</v>
      </c>
      <c r="E43" s="26">
        <v>3.4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28</v>
      </c>
      <c r="E44" s="26">
        <v>8.9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43</v>
      </c>
      <c r="E45" s="26">
        <v>5.4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20</v>
      </c>
      <c r="E46" s="26">
        <v>3.6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34</v>
      </c>
      <c r="E47" s="26">
        <v>6.9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25</v>
      </c>
      <c r="E48" s="26">
        <v>5.4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38</v>
      </c>
      <c r="E49" s="26">
        <v>6.2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28</v>
      </c>
      <c r="E50" s="26">
        <v>3.7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253</v>
      </c>
      <c r="E51" s="26">
        <v>5.5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34</v>
      </c>
      <c r="E52" s="26">
        <v>9.8000000000000007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193</v>
      </c>
      <c r="E53" s="26">
        <v>9.9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60</v>
      </c>
      <c r="E54" s="26">
        <v>5.4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24</v>
      </c>
      <c r="E55" s="26">
        <v>6.1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62</v>
      </c>
      <c r="E56" s="26">
        <v>6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27</v>
      </c>
      <c r="E57" s="26">
        <v>4.8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25</v>
      </c>
      <c r="E58" s="26">
        <v>4.9000000000000004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107</v>
      </c>
      <c r="E59" s="26">
        <v>5.6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34</v>
      </c>
      <c r="E60" s="26">
        <v>6.1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147</v>
      </c>
      <c r="E61" s="26">
        <v>5.2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32</v>
      </c>
      <c r="E62" s="26">
        <v>6.5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41</v>
      </c>
      <c r="E63" s="26">
        <v>6.4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18</v>
      </c>
      <c r="E64" s="26">
        <v>4.4000000000000004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31</v>
      </c>
      <c r="E65" s="26">
        <v>5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40</v>
      </c>
      <c r="E66" s="26">
        <v>5.7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27</v>
      </c>
      <c r="E67" s="26">
        <v>5.6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23</v>
      </c>
      <c r="E68" s="26">
        <v>5.4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162</v>
      </c>
      <c r="E69" s="26">
        <v>5.9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61</v>
      </c>
      <c r="E70" s="26">
        <v>8.4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41</v>
      </c>
      <c r="E71" s="26">
        <v>3.9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71</v>
      </c>
      <c r="E72" s="26">
        <v>6.3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20</v>
      </c>
      <c r="E73" s="26">
        <v>4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19</v>
      </c>
      <c r="E74" s="26">
        <v>4.3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34</v>
      </c>
      <c r="E75" s="26">
        <v>6.7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81</v>
      </c>
      <c r="E76" s="26">
        <v>5.0999999999999996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40</v>
      </c>
      <c r="E77" s="26">
        <v>5.7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33</v>
      </c>
      <c r="E78" s="26">
        <v>5.2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21</v>
      </c>
      <c r="E79" s="26">
        <v>5.2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58</v>
      </c>
      <c r="E80" s="26">
        <v>6.3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66</v>
      </c>
      <c r="E81" s="26">
        <v>4.9000000000000004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39</v>
      </c>
      <c r="E82" s="26">
        <v>8.9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292</v>
      </c>
      <c r="E83" s="26">
        <v>7.1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26</v>
      </c>
      <c r="E84" s="26">
        <v>5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19</v>
      </c>
      <c r="E85" s="26">
        <v>4.3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11</v>
      </c>
      <c r="E86" s="26">
        <v>4.7</v>
      </c>
    </row>
    <row r="87" spans="1:5" x14ac:dyDescent="0.3">
      <c r="A87" s="24" t="s">
        <v>5</v>
      </c>
      <c r="B87" s="24" t="s">
        <v>88</v>
      </c>
      <c r="C87" s="25">
        <v>62036</v>
      </c>
      <c r="D87" s="26">
        <v>529</v>
      </c>
      <c r="E87" s="26">
        <v>8.5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26</v>
      </c>
      <c r="E88" s="26">
        <v>5.9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26</v>
      </c>
      <c r="E89" s="26">
        <v>5.8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24</v>
      </c>
      <c r="E90" s="26">
        <v>8.3000000000000007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53</v>
      </c>
      <c r="E91" s="26">
        <v>6.4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84</v>
      </c>
      <c r="E92" s="26">
        <v>8.1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20</v>
      </c>
      <c r="E93" s="26">
        <v>3.7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58</v>
      </c>
      <c r="E94" s="26">
        <v>5.4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55</v>
      </c>
      <c r="E95" s="26">
        <v>5.4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30</v>
      </c>
      <c r="E96" s="26">
        <v>7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37</v>
      </c>
      <c r="E97" s="26">
        <v>10.4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58</v>
      </c>
      <c r="E98" s="26">
        <v>6.3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117</v>
      </c>
      <c r="E99" s="26">
        <v>7.8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72</v>
      </c>
      <c r="E100" s="26">
        <v>7.6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37</v>
      </c>
      <c r="E101" s="26">
        <v>4.8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68</v>
      </c>
      <c r="E102" s="26">
        <v>6.3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55</v>
      </c>
      <c r="E103" s="26">
        <v>5.3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29</v>
      </c>
      <c r="E104" s="26">
        <v>5.2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111</v>
      </c>
      <c r="E105" s="26">
        <v>6.3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24</v>
      </c>
      <c r="E106" s="26">
        <v>5.8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24</v>
      </c>
      <c r="E107" s="26">
        <v>5.3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19</v>
      </c>
      <c r="E108" s="26">
        <v>4.2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29</v>
      </c>
      <c r="E109" s="26">
        <v>9.9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96</v>
      </c>
      <c r="E110" s="26">
        <v>6.9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22</v>
      </c>
      <c r="E111" s="26">
        <v>4.0999999999999996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119</v>
      </c>
      <c r="E112" s="26">
        <v>2.8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23</v>
      </c>
      <c r="E113" s="26">
        <v>4.4000000000000004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36</v>
      </c>
      <c r="E114" s="26">
        <v>6.7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22</v>
      </c>
      <c r="E115" s="26">
        <v>5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20</v>
      </c>
      <c r="E116" s="26">
        <v>6.8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58</v>
      </c>
      <c r="E117" s="26">
        <v>7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59</v>
      </c>
      <c r="E118" s="26">
        <v>11.9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31</v>
      </c>
      <c r="E119" s="26">
        <v>4.9000000000000004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28</v>
      </c>
      <c r="E120" s="26">
        <v>5.7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32</v>
      </c>
      <c r="E121" s="26">
        <v>7.1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54</v>
      </c>
      <c r="E122" s="26">
        <v>10.3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158</v>
      </c>
      <c r="E123" s="26">
        <v>5.2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141</v>
      </c>
      <c r="E124" s="26">
        <v>5.6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17</v>
      </c>
      <c r="E125" s="26">
        <v>2.1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24</v>
      </c>
      <c r="E126" s="26">
        <v>4.5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40</v>
      </c>
      <c r="E127" s="26">
        <v>4.7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41</v>
      </c>
      <c r="E128" s="26">
        <v>8.6999999999999993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51</v>
      </c>
      <c r="E129" s="26">
        <v>9.8000000000000007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55</v>
      </c>
      <c r="E130" s="26">
        <v>5.2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128</v>
      </c>
      <c r="E131" s="26">
        <v>4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11</v>
      </c>
      <c r="E132" s="26">
        <v>8.3000000000000007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30</v>
      </c>
      <c r="E133" s="26">
        <v>4.5999999999999996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63</v>
      </c>
      <c r="E134" s="26">
        <v>6.1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38</v>
      </c>
      <c r="E135" s="26">
        <v>5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58</v>
      </c>
      <c r="E136" s="26">
        <v>5.4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10</v>
      </c>
      <c r="E137" s="26">
        <v>2.2999999999999998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41</v>
      </c>
      <c r="E138" s="26">
        <v>6.4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46</v>
      </c>
      <c r="E139" s="26">
        <v>5.0999999999999996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29</v>
      </c>
      <c r="E140" s="26">
        <v>4.3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19</v>
      </c>
      <c r="E141" s="26">
        <v>1.9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34</v>
      </c>
      <c r="E142" s="26">
        <v>6.6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32</v>
      </c>
      <c r="E143" s="26">
        <v>3.8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56</v>
      </c>
      <c r="E144" s="26">
        <v>9.1999999999999993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19</v>
      </c>
      <c r="E145" s="26">
        <v>6.6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265</v>
      </c>
      <c r="E146" s="26">
        <v>7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22</v>
      </c>
      <c r="E147" s="26">
        <v>8.5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43</v>
      </c>
      <c r="E148" s="26">
        <v>6.8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24</v>
      </c>
      <c r="E149" s="26">
        <v>5.9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29</v>
      </c>
      <c r="E150" s="26">
        <v>9.6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20</v>
      </c>
      <c r="E151" s="26">
        <v>4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54</v>
      </c>
      <c r="E152" s="26">
        <v>4.0999999999999996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28</v>
      </c>
      <c r="E153" s="26">
        <v>7.2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66</v>
      </c>
      <c r="E154" s="26">
        <v>6.5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6">
        <v>876</v>
      </c>
      <c r="E155" s="26">
        <v>5.4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31</v>
      </c>
      <c r="E156" s="26">
        <v>7.4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40</v>
      </c>
      <c r="E157" s="26">
        <v>7.4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29</v>
      </c>
      <c r="E158" s="26">
        <v>7.3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178</v>
      </c>
      <c r="E159" s="26">
        <v>8.4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17</v>
      </c>
      <c r="E160" s="26">
        <v>4.7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179</v>
      </c>
      <c r="E161" s="26">
        <v>4.7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13</v>
      </c>
      <c r="E162" s="26">
        <v>5.3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31</v>
      </c>
      <c r="E163" s="26">
        <v>7.5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558</v>
      </c>
      <c r="E164" s="26">
        <v>6.7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87</v>
      </c>
      <c r="E165" s="26">
        <v>7.7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81</v>
      </c>
      <c r="E166" s="26">
        <v>4.5999999999999996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195</v>
      </c>
      <c r="E167" s="26">
        <v>6.8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533</v>
      </c>
      <c r="E168" s="26">
        <v>8.1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31</v>
      </c>
      <c r="E169" s="26">
        <v>2.6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31</v>
      </c>
      <c r="E170" s="26">
        <v>13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13</v>
      </c>
      <c r="E171" s="26">
        <v>4.3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58</v>
      </c>
      <c r="E172" s="26">
        <v>6.6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37</v>
      </c>
      <c r="E173" s="26">
        <v>4.4000000000000004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94</v>
      </c>
      <c r="E174" s="26">
        <v>5.5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24</v>
      </c>
      <c r="E175" s="26">
        <v>5.8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21</v>
      </c>
      <c r="E176" s="26">
        <v>5.2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31</v>
      </c>
      <c r="E177" s="26">
        <v>5.0999999999999996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35</v>
      </c>
      <c r="E178" s="26">
        <v>6.1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47</v>
      </c>
      <c r="E179" s="26">
        <v>8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17</v>
      </c>
      <c r="E180" s="26">
        <v>4.9000000000000004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29</v>
      </c>
      <c r="E181" s="26">
        <v>4.8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29</v>
      </c>
      <c r="E182" s="26">
        <v>5.5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33</v>
      </c>
      <c r="E183" s="26">
        <v>8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17</v>
      </c>
      <c r="E184" s="26">
        <v>3.5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30</v>
      </c>
      <c r="E185" s="26">
        <v>5.2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9</v>
      </c>
      <c r="E186" s="26">
        <v>4.3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28</v>
      </c>
      <c r="E187" s="26">
        <v>7.7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29</v>
      </c>
      <c r="E188" s="26">
        <v>6.5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14</v>
      </c>
      <c r="E189" s="26">
        <v>4.8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29</v>
      </c>
      <c r="E190" s="26">
        <v>5.0999999999999996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42</v>
      </c>
      <c r="E191" s="26">
        <v>7.7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21</v>
      </c>
      <c r="E192" s="26">
        <v>7.1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29</v>
      </c>
      <c r="E193" s="26">
        <v>6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26</v>
      </c>
      <c r="E194" s="26">
        <v>6.2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40</v>
      </c>
      <c r="E195" s="26">
        <v>7.2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24</v>
      </c>
      <c r="E196" s="26">
        <v>3.8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15</v>
      </c>
      <c r="E197" s="26">
        <v>3.3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32</v>
      </c>
      <c r="E198" s="26">
        <v>3.9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160</v>
      </c>
      <c r="E199" s="26">
        <v>7.5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45</v>
      </c>
      <c r="E200" s="26">
        <v>9.3000000000000007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25</v>
      </c>
      <c r="E201" s="26">
        <v>7.7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32</v>
      </c>
      <c r="E202" s="26">
        <v>4.8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24</v>
      </c>
      <c r="E203" s="26">
        <v>4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29</v>
      </c>
      <c r="E204" s="26">
        <v>6.5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19</v>
      </c>
      <c r="E205" s="26">
        <v>8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13</v>
      </c>
      <c r="E206" s="26">
        <v>5.6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20</v>
      </c>
      <c r="E207" s="26">
        <v>7.1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76</v>
      </c>
      <c r="E208" s="26">
        <v>4.3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68</v>
      </c>
      <c r="E209" s="26">
        <v>4.9000000000000004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281</v>
      </c>
      <c r="E210" s="26">
        <v>7.2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33</v>
      </c>
      <c r="E211" s="26">
        <v>10.199999999999999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27</v>
      </c>
      <c r="E212" s="26">
        <v>6.1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33</v>
      </c>
      <c r="E213" s="26">
        <v>3.5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55</v>
      </c>
      <c r="E214" s="26">
        <v>3.8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91</v>
      </c>
      <c r="E215" s="26">
        <v>6.6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37</v>
      </c>
      <c r="E216" s="26">
        <v>9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33</v>
      </c>
      <c r="E217" s="26">
        <v>5.3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28</v>
      </c>
      <c r="E218" s="26">
        <v>9.4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30</v>
      </c>
      <c r="E219" s="26">
        <v>13.1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10135</v>
      </c>
      <c r="E220" s="26">
        <v>11.7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205</v>
      </c>
      <c r="E221" s="26">
        <v>4.5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148</v>
      </c>
      <c r="E222" s="26">
        <v>5.9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124</v>
      </c>
      <c r="E223" s="26">
        <v>5.6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24</v>
      </c>
      <c r="E224" s="26">
        <v>4.7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41</v>
      </c>
      <c r="E225" s="26">
        <v>9.1999999999999993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27</v>
      </c>
      <c r="E226" s="26">
        <v>8.6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30</v>
      </c>
      <c r="E227" s="26">
        <v>10.199999999999999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26</v>
      </c>
      <c r="E228" s="26">
        <v>6.5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24230</v>
      </c>
      <c r="E229" s="30">
        <f>D229/(C229/1000)</f>
        <v>7.4115991679921693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1.9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14.5</v>
      </c>
    </row>
    <row r="232" spans="1:5" x14ac:dyDescent="0.3">
      <c r="A232" s="34" t="s">
        <v>273</v>
      </c>
      <c r="B232" s="34"/>
      <c r="C232" s="35">
        <v>203062512</v>
      </c>
      <c r="D232" s="35">
        <v>1256376</v>
      </c>
      <c r="E232" s="36">
        <v>6.1871390618865192</v>
      </c>
    </row>
    <row r="233" spans="1:5" x14ac:dyDescent="0.3">
      <c r="A233" s="34"/>
      <c r="B233" s="34"/>
      <c r="C233" s="35"/>
      <c r="D233" s="35" t="s">
        <v>271</v>
      </c>
      <c r="E233" s="36">
        <v>0</v>
      </c>
    </row>
    <row r="234" spans="1:5" x14ac:dyDescent="0.3">
      <c r="A234" s="37"/>
      <c r="B234" s="37"/>
      <c r="C234" s="38"/>
      <c r="D234" s="38" t="s">
        <v>272</v>
      </c>
      <c r="E234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234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26</v>
      </c>
      <c r="E5" s="26">
        <v>4.0999999999999996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42</v>
      </c>
      <c r="E6" s="26">
        <v>8.5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199</v>
      </c>
      <c r="E7" s="26">
        <v>11.3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37</v>
      </c>
      <c r="E8" s="26">
        <v>5.5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11</v>
      </c>
      <c r="E9" s="26">
        <v>2.4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48</v>
      </c>
      <c r="E10" s="26">
        <v>3.6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226</v>
      </c>
      <c r="E11" s="26">
        <v>4.8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36</v>
      </c>
      <c r="E12" s="26">
        <v>6.8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140</v>
      </c>
      <c r="E13" s="26">
        <v>8.1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55</v>
      </c>
      <c r="E14" s="26">
        <v>8.1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30</v>
      </c>
      <c r="E15" s="26">
        <v>3.2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15</v>
      </c>
      <c r="E16" s="26">
        <v>4.8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59</v>
      </c>
      <c r="E17" s="26">
        <v>10.9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11</v>
      </c>
      <c r="E18" s="26">
        <v>3.9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48</v>
      </c>
      <c r="E19" s="26">
        <v>10.7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33</v>
      </c>
      <c r="E20" s="26">
        <v>4.4000000000000004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81</v>
      </c>
      <c r="E21" s="26">
        <v>7.5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86</v>
      </c>
      <c r="E22" s="26">
        <v>6.5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16</v>
      </c>
      <c r="E23" s="26">
        <v>4.0999999999999996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239</v>
      </c>
      <c r="E24" s="26">
        <v>5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34</v>
      </c>
      <c r="E25" s="26">
        <v>10.4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53</v>
      </c>
      <c r="E26" s="26">
        <v>8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115</v>
      </c>
      <c r="E27" s="26">
        <v>4.4000000000000004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29</v>
      </c>
      <c r="E28" s="26">
        <v>7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8</v>
      </c>
      <c r="E29" s="26">
        <v>2.2999999999999998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62</v>
      </c>
      <c r="E30" s="26">
        <v>6.3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39</v>
      </c>
      <c r="E31" s="26">
        <v>7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24</v>
      </c>
      <c r="E32" s="26">
        <v>3.9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23</v>
      </c>
      <c r="E33" s="26">
        <v>3.3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46</v>
      </c>
      <c r="E34" s="26">
        <v>11.3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356</v>
      </c>
      <c r="E35" s="26">
        <v>12.4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22</v>
      </c>
      <c r="E36" s="26">
        <v>3.9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25</v>
      </c>
      <c r="E37" s="26">
        <v>4.2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25</v>
      </c>
      <c r="E38" s="26">
        <v>3.8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31</v>
      </c>
      <c r="E39" s="26">
        <v>3.6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20</v>
      </c>
      <c r="E40" s="26">
        <v>5.2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88</v>
      </c>
      <c r="E41" s="26">
        <v>4.5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53</v>
      </c>
      <c r="E42" s="26">
        <v>7.1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39</v>
      </c>
      <c r="E43" s="26">
        <v>3.8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15</v>
      </c>
      <c r="E44" s="26">
        <v>4.8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42</v>
      </c>
      <c r="E45" s="26">
        <v>5.3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36</v>
      </c>
      <c r="E46" s="26">
        <v>6.6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24</v>
      </c>
      <c r="E47" s="26">
        <v>4.9000000000000004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21</v>
      </c>
      <c r="E48" s="26">
        <v>4.5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17</v>
      </c>
      <c r="E49" s="26">
        <v>2.8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31</v>
      </c>
      <c r="E50" s="26">
        <v>4.2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562</v>
      </c>
      <c r="E51" s="26">
        <v>12.3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19</v>
      </c>
      <c r="E52" s="26">
        <v>5.4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108</v>
      </c>
      <c r="E53" s="26">
        <v>5.6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81</v>
      </c>
      <c r="E54" s="26">
        <v>7.3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28</v>
      </c>
      <c r="E55" s="26">
        <v>6.9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36</v>
      </c>
      <c r="E56" s="26">
        <v>3.5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43</v>
      </c>
      <c r="E57" s="26">
        <v>7.6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41</v>
      </c>
      <c r="E58" s="26">
        <v>8.1999999999999993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74</v>
      </c>
      <c r="E59" s="26">
        <v>3.8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20</v>
      </c>
      <c r="E60" s="26">
        <v>3.7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132</v>
      </c>
      <c r="E61" s="26">
        <v>4.7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28</v>
      </c>
      <c r="E62" s="26">
        <v>5.7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34</v>
      </c>
      <c r="E63" s="26">
        <v>5.3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27</v>
      </c>
      <c r="E64" s="26">
        <v>6.6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46</v>
      </c>
      <c r="E65" s="26">
        <v>7.4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42</v>
      </c>
      <c r="E66" s="26">
        <v>6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43</v>
      </c>
      <c r="E67" s="26">
        <v>8.6999999999999993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18</v>
      </c>
      <c r="E68" s="26">
        <v>4.0999999999999996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154</v>
      </c>
      <c r="E69" s="26">
        <v>5.7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34</v>
      </c>
      <c r="E70" s="26">
        <v>4.7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103</v>
      </c>
      <c r="E71" s="26">
        <v>9.8000000000000007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92</v>
      </c>
      <c r="E72" s="26">
        <v>8.1999999999999993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37</v>
      </c>
      <c r="E73" s="26">
        <v>7.7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37</v>
      </c>
      <c r="E74" s="26">
        <v>8.3000000000000007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23</v>
      </c>
      <c r="E75" s="26">
        <v>4.5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100</v>
      </c>
      <c r="E76" s="26">
        <v>6.3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40</v>
      </c>
      <c r="E77" s="26">
        <v>5.6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43</v>
      </c>
      <c r="E78" s="26">
        <v>6.8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19</v>
      </c>
      <c r="E79" s="26">
        <v>4.5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61</v>
      </c>
      <c r="E80" s="26">
        <v>6.7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154</v>
      </c>
      <c r="E81" s="26">
        <v>11.3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32</v>
      </c>
      <c r="E82" s="26">
        <v>7.4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191</v>
      </c>
      <c r="E83" s="26">
        <v>4.7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21</v>
      </c>
      <c r="E84" s="26">
        <v>3.9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31</v>
      </c>
      <c r="E85" s="26">
        <v>6.9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14</v>
      </c>
      <c r="E86" s="26">
        <v>5.8</v>
      </c>
    </row>
    <row r="87" spans="1:5" x14ac:dyDescent="0.3">
      <c r="A87" s="24" t="s">
        <v>5</v>
      </c>
      <c r="B87" s="24" t="s">
        <v>88</v>
      </c>
      <c r="C87" s="25">
        <v>62036</v>
      </c>
      <c r="D87" s="25">
        <v>1038</v>
      </c>
      <c r="E87" s="26">
        <v>16.7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60</v>
      </c>
      <c r="E88" s="26">
        <v>13.4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37</v>
      </c>
      <c r="E89" s="26">
        <v>8.3000000000000007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10</v>
      </c>
      <c r="E90" s="26">
        <v>3.3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32</v>
      </c>
      <c r="E91" s="26">
        <v>3.9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73</v>
      </c>
      <c r="E92" s="26">
        <v>7.1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29</v>
      </c>
      <c r="E93" s="26">
        <v>5.2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82</v>
      </c>
      <c r="E94" s="26">
        <v>7.5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95</v>
      </c>
      <c r="E95" s="26">
        <v>9.1999999999999993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4</v>
      </c>
      <c r="E96" s="26">
        <v>0.8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20</v>
      </c>
      <c r="E97" s="26">
        <v>5.5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35</v>
      </c>
      <c r="E98" s="26">
        <v>3.7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80</v>
      </c>
      <c r="E99" s="26">
        <v>5.4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59</v>
      </c>
      <c r="E100" s="26">
        <v>6.2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41</v>
      </c>
      <c r="E101" s="26">
        <v>5.3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80</v>
      </c>
      <c r="E102" s="26">
        <v>7.4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85</v>
      </c>
      <c r="E103" s="26">
        <v>8.3000000000000007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55</v>
      </c>
      <c r="E104" s="26">
        <v>9.9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107</v>
      </c>
      <c r="E105" s="26">
        <v>6.1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38</v>
      </c>
      <c r="E106" s="26">
        <v>9.1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25</v>
      </c>
      <c r="E107" s="26">
        <v>5.6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39</v>
      </c>
      <c r="E108" s="26">
        <v>8.6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24</v>
      </c>
      <c r="E109" s="26">
        <v>8.1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25</v>
      </c>
      <c r="E110" s="26">
        <v>1.8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44</v>
      </c>
      <c r="E111" s="26">
        <v>8.1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232</v>
      </c>
      <c r="E112" s="26">
        <v>5.5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31</v>
      </c>
      <c r="E113" s="26">
        <v>5.8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37</v>
      </c>
      <c r="E114" s="26">
        <v>6.8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31</v>
      </c>
      <c r="E115" s="26">
        <v>7.1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16</v>
      </c>
      <c r="E116" s="26">
        <v>5.4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13</v>
      </c>
      <c r="E117" s="26">
        <v>1.6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35</v>
      </c>
      <c r="E118" s="26">
        <v>6.9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35</v>
      </c>
      <c r="E119" s="26">
        <v>5.4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13</v>
      </c>
      <c r="E120" s="26">
        <v>2.6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25</v>
      </c>
      <c r="E121" s="26">
        <v>5.4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23</v>
      </c>
      <c r="E122" s="26">
        <v>4.4000000000000004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150</v>
      </c>
      <c r="E123" s="26">
        <v>4.9000000000000004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175</v>
      </c>
      <c r="E124" s="26">
        <v>6.9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54</v>
      </c>
      <c r="E125" s="26">
        <v>6.8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58</v>
      </c>
      <c r="E126" s="26">
        <v>11.2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58</v>
      </c>
      <c r="E127" s="26">
        <v>6.7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7</v>
      </c>
      <c r="E128" s="26">
        <v>1.5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16</v>
      </c>
      <c r="E129" s="26">
        <v>3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40</v>
      </c>
      <c r="E130" s="26">
        <v>3.8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183</v>
      </c>
      <c r="E131" s="26">
        <v>5.7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27</v>
      </c>
      <c r="E132" s="26">
        <v>20.6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39</v>
      </c>
      <c r="E133" s="26">
        <v>6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63</v>
      </c>
      <c r="E134" s="26">
        <v>6.2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41</v>
      </c>
      <c r="E135" s="26">
        <v>5.4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97</v>
      </c>
      <c r="E136" s="26">
        <v>9.1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37</v>
      </c>
      <c r="E137" s="26">
        <v>8.5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19</v>
      </c>
      <c r="E138" s="26">
        <v>2.9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27</v>
      </c>
      <c r="E139" s="26">
        <v>3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41</v>
      </c>
      <c r="E140" s="26">
        <v>6.2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67</v>
      </c>
      <c r="E141" s="26">
        <v>6.5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20</v>
      </c>
      <c r="E142" s="26">
        <v>3.8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54</v>
      </c>
      <c r="E143" s="26">
        <v>6.3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24</v>
      </c>
      <c r="E144" s="26">
        <v>4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36</v>
      </c>
      <c r="E145" s="26">
        <v>12.7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367</v>
      </c>
      <c r="E146" s="26">
        <v>9.6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11</v>
      </c>
      <c r="E147" s="26">
        <v>4.0999999999999996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29</v>
      </c>
      <c r="E148" s="26">
        <v>4.5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53</v>
      </c>
      <c r="E149" s="26">
        <v>12.9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11</v>
      </c>
      <c r="E150" s="26">
        <v>3.7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38</v>
      </c>
      <c r="E151" s="26">
        <v>7.7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97</v>
      </c>
      <c r="E152" s="26">
        <v>7.3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9</v>
      </c>
      <c r="E153" s="26">
        <v>2.2999999999999998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89</v>
      </c>
      <c r="E154" s="26">
        <v>8.8000000000000007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5">
        <v>1267</v>
      </c>
      <c r="E155" s="26">
        <v>7.8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12</v>
      </c>
      <c r="E156" s="26">
        <v>2.8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16</v>
      </c>
      <c r="E157" s="26">
        <v>2.9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23</v>
      </c>
      <c r="E158" s="26">
        <v>6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273</v>
      </c>
      <c r="E159" s="26">
        <v>13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16</v>
      </c>
      <c r="E160" s="26">
        <v>4.5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208</v>
      </c>
      <c r="E161" s="26">
        <v>5.5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17</v>
      </c>
      <c r="E162" s="26">
        <v>7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17</v>
      </c>
      <c r="E163" s="26">
        <v>4.0999999999999996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924</v>
      </c>
      <c r="E164" s="26">
        <v>11.1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59</v>
      </c>
      <c r="E165" s="26">
        <v>5.2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99</v>
      </c>
      <c r="E166" s="26">
        <v>5.6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53</v>
      </c>
      <c r="E167" s="26">
        <v>1.9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465</v>
      </c>
      <c r="E168" s="26">
        <v>7.1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138</v>
      </c>
      <c r="E169" s="26">
        <v>11.5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7</v>
      </c>
      <c r="E170" s="26">
        <v>3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32</v>
      </c>
      <c r="E171" s="26">
        <v>10.4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52</v>
      </c>
      <c r="E172" s="26">
        <v>5.9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49</v>
      </c>
      <c r="E173" s="26">
        <v>5.8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114</v>
      </c>
      <c r="E174" s="26">
        <v>6.6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28</v>
      </c>
      <c r="E175" s="26">
        <v>6.6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34</v>
      </c>
      <c r="E176" s="26">
        <v>8.4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59</v>
      </c>
      <c r="E177" s="26">
        <v>9.5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36</v>
      </c>
      <c r="E178" s="26">
        <v>6.3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26</v>
      </c>
      <c r="E179" s="26">
        <v>4.5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30</v>
      </c>
      <c r="E180" s="26">
        <v>8.8000000000000007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53</v>
      </c>
      <c r="E181" s="26">
        <v>8.6999999999999993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34</v>
      </c>
      <c r="E182" s="26">
        <v>6.3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10</v>
      </c>
      <c r="E183" s="26">
        <v>2.5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33</v>
      </c>
      <c r="E184" s="26">
        <v>7.1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33</v>
      </c>
      <c r="E185" s="26">
        <v>5.7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15</v>
      </c>
      <c r="E186" s="26">
        <v>7.1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19</v>
      </c>
      <c r="E187" s="26">
        <v>5.2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14</v>
      </c>
      <c r="E188" s="26">
        <v>3.2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22</v>
      </c>
      <c r="E189" s="26">
        <v>7.8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23</v>
      </c>
      <c r="E190" s="26">
        <v>4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27</v>
      </c>
      <c r="E191" s="26">
        <v>5.0999999999999996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18</v>
      </c>
      <c r="E192" s="26">
        <v>6.1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18</v>
      </c>
      <c r="E193" s="26">
        <v>3.8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20</v>
      </c>
      <c r="E194" s="26">
        <v>4.7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9</v>
      </c>
      <c r="E195" s="26">
        <v>1.6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42</v>
      </c>
      <c r="E196" s="26">
        <v>6.8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27</v>
      </c>
      <c r="E197" s="26">
        <v>6.1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41</v>
      </c>
      <c r="E198" s="26">
        <v>5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164</v>
      </c>
      <c r="E199" s="26">
        <v>7.7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30</v>
      </c>
      <c r="E200" s="26">
        <v>6.2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18</v>
      </c>
      <c r="E201" s="26">
        <v>5.4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42</v>
      </c>
      <c r="E202" s="26">
        <v>6.4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32</v>
      </c>
      <c r="E203" s="26">
        <v>5.3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22</v>
      </c>
      <c r="E204" s="26">
        <v>4.9000000000000004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23</v>
      </c>
      <c r="E205" s="26">
        <v>9.8000000000000007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17</v>
      </c>
      <c r="E206" s="26">
        <v>7.4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24</v>
      </c>
      <c r="E207" s="26">
        <v>8.6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106</v>
      </c>
      <c r="E208" s="26">
        <v>6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99</v>
      </c>
      <c r="E209" s="26">
        <v>7.2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304</v>
      </c>
      <c r="E210" s="26">
        <v>7.8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15</v>
      </c>
      <c r="E211" s="26">
        <v>4.7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26</v>
      </c>
      <c r="E212" s="26">
        <v>5.8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37</v>
      </c>
      <c r="E213" s="26">
        <v>4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97</v>
      </c>
      <c r="E214" s="26">
        <v>6.7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178</v>
      </c>
      <c r="E215" s="26">
        <v>12.9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34</v>
      </c>
      <c r="E216" s="26">
        <v>8.3000000000000007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26</v>
      </c>
      <c r="E217" s="26">
        <v>4.0999999999999996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9</v>
      </c>
      <c r="E218" s="26">
        <v>3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17</v>
      </c>
      <c r="E219" s="26">
        <v>7.3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4038</v>
      </c>
      <c r="E220" s="26">
        <v>4.7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176</v>
      </c>
      <c r="E221" s="26">
        <v>3.8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254</v>
      </c>
      <c r="E222" s="26">
        <v>10.1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181</v>
      </c>
      <c r="E223" s="26">
        <v>8.1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25</v>
      </c>
      <c r="E224" s="26">
        <v>4.8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18</v>
      </c>
      <c r="E225" s="26">
        <v>4.2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15</v>
      </c>
      <c r="E226" s="26">
        <v>4.5999999999999996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8</v>
      </c>
      <c r="E227" s="26">
        <v>2.7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12</v>
      </c>
      <c r="E228" s="26">
        <v>3.1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20588</v>
      </c>
      <c r="E229" s="30">
        <f>D229/(C229/1000)</f>
        <v>6.2975651535543866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0.8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20.6</v>
      </c>
    </row>
    <row r="232" spans="1:5" x14ac:dyDescent="0.3">
      <c r="A232" s="34" t="s">
        <v>273</v>
      </c>
      <c r="B232" s="34"/>
      <c r="C232" s="35">
        <v>202406144</v>
      </c>
      <c r="D232" s="35">
        <v>848738</v>
      </c>
      <c r="E232" s="36">
        <v>4.1932422762818895</v>
      </c>
    </row>
    <row r="233" spans="1:5" x14ac:dyDescent="0.3">
      <c r="A233" s="34"/>
      <c r="B233" s="34"/>
      <c r="C233" s="35"/>
      <c r="D233" s="35" t="s">
        <v>271</v>
      </c>
      <c r="E233" s="36">
        <v>0</v>
      </c>
    </row>
    <row r="234" spans="1:5" x14ac:dyDescent="0.3">
      <c r="A234" s="37"/>
      <c r="B234" s="37"/>
      <c r="C234" s="38"/>
      <c r="D234" s="38" t="s">
        <v>272</v>
      </c>
      <c r="E234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14</v>
      </c>
      <c r="C5" s="25">
        <v>17235</v>
      </c>
      <c r="D5" s="26">
        <v>2</v>
      </c>
      <c r="E5" s="26">
        <v>0.1</v>
      </c>
    </row>
    <row r="6" spans="1:5" x14ac:dyDescent="0.3">
      <c r="A6" s="24" t="s">
        <v>5</v>
      </c>
      <c r="B6" s="24" t="s">
        <v>25</v>
      </c>
      <c r="C6" s="25">
        <v>47938</v>
      </c>
      <c r="D6" s="26">
        <v>1</v>
      </c>
      <c r="E6" s="26">
        <v>0</v>
      </c>
    </row>
    <row r="7" spans="1:5" x14ac:dyDescent="0.3">
      <c r="A7" s="24" t="s">
        <v>5</v>
      </c>
      <c r="B7" s="24" t="s">
        <v>36</v>
      </c>
      <c r="C7" s="25">
        <v>28799</v>
      </c>
      <c r="D7" s="26">
        <v>6</v>
      </c>
      <c r="E7" s="26">
        <v>0.2</v>
      </c>
    </row>
    <row r="8" spans="1:5" x14ac:dyDescent="0.3">
      <c r="A8" s="24" t="s">
        <v>5</v>
      </c>
      <c r="B8" s="24" t="s">
        <v>42</v>
      </c>
      <c r="C8" s="25">
        <v>19654</v>
      </c>
      <c r="D8" s="26">
        <v>1</v>
      </c>
      <c r="E8" s="26">
        <v>0</v>
      </c>
    </row>
    <row r="9" spans="1:5" x14ac:dyDescent="0.3">
      <c r="A9" s="24" t="s">
        <v>5</v>
      </c>
      <c r="B9" s="24" t="s">
        <v>59</v>
      </c>
      <c r="C9" s="25">
        <v>5033</v>
      </c>
      <c r="D9" s="26">
        <v>1</v>
      </c>
      <c r="E9" s="26">
        <v>0.2</v>
      </c>
    </row>
    <row r="10" spans="1:5" x14ac:dyDescent="0.3">
      <c r="A10" s="24" t="s">
        <v>5</v>
      </c>
      <c r="B10" s="24" t="s">
        <v>84</v>
      </c>
      <c r="C10" s="25">
        <v>40970</v>
      </c>
      <c r="D10" s="26">
        <v>4</v>
      </c>
      <c r="E10" s="26">
        <v>0.1</v>
      </c>
    </row>
    <row r="11" spans="1:5" x14ac:dyDescent="0.3">
      <c r="A11" s="24" t="s">
        <v>5</v>
      </c>
      <c r="B11" s="24" t="s">
        <v>88</v>
      </c>
      <c r="C11" s="25">
        <v>62036</v>
      </c>
      <c r="D11" s="26">
        <v>4</v>
      </c>
      <c r="E11" s="26">
        <v>0.1</v>
      </c>
    </row>
    <row r="12" spans="1:5" x14ac:dyDescent="0.3">
      <c r="A12" s="24" t="s">
        <v>5</v>
      </c>
      <c r="B12" s="24" t="s">
        <v>147</v>
      </c>
      <c r="C12" s="25">
        <v>38161</v>
      </c>
      <c r="D12" s="26">
        <v>1</v>
      </c>
      <c r="E12" s="26">
        <v>0</v>
      </c>
    </row>
    <row r="13" spans="1:5" x14ac:dyDescent="0.3">
      <c r="A13" s="24" t="s">
        <v>5</v>
      </c>
      <c r="B13" s="24" t="s">
        <v>153</v>
      </c>
      <c r="C13" s="25">
        <v>13263</v>
      </c>
      <c r="D13" s="26">
        <v>1</v>
      </c>
      <c r="E13" s="26">
        <v>0.1</v>
      </c>
    </row>
    <row r="14" spans="1:5" x14ac:dyDescent="0.3">
      <c r="A14" s="24" t="s">
        <v>5</v>
      </c>
      <c r="B14" s="24" t="s">
        <v>156</v>
      </c>
      <c r="C14" s="25">
        <v>162159</v>
      </c>
      <c r="D14" s="26">
        <v>95</v>
      </c>
      <c r="E14" s="26">
        <v>0.6</v>
      </c>
    </row>
    <row r="15" spans="1:5" x14ac:dyDescent="0.3">
      <c r="A15" s="24" t="s">
        <v>5</v>
      </c>
      <c r="B15" s="24" t="s">
        <v>165</v>
      </c>
      <c r="C15" s="25">
        <v>83090</v>
      </c>
      <c r="D15" s="26">
        <v>11</v>
      </c>
      <c r="E15" s="26">
        <v>0.1</v>
      </c>
    </row>
    <row r="16" spans="1:5" x14ac:dyDescent="0.3">
      <c r="A16" s="24" t="s">
        <v>5</v>
      </c>
      <c r="B16" s="24" t="s">
        <v>167</v>
      </c>
      <c r="C16" s="25">
        <v>17613</v>
      </c>
      <c r="D16" s="26">
        <v>1</v>
      </c>
      <c r="E16" s="26">
        <v>0.1</v>
      </c>
    </row>
    <row r="17" spans="1:5" x14ac:dyDescent="0.3">
      <c r="A17" s="24" t="s">
        <v>5</v>
      </c>
      <c r="B17" s="24" t="s">
        <v>175</v>
      </c>
      <c r="C17" s="25">
        <v>17133</v>
      </c>
      <c r="D17" s="26">
        <v>1</v>
      </c>
      <c r="E17" s="26">
        <v>0.1</v>
      </c>
    </row>
    <row r="18" spans="1:5" x14ac:dyDescent="0.3">
      <c r="A18" s="24" t="s">
        <v>5</v>
      </c>
      <c r="B18" s="24" t="s">
        <v>211</v>
      </c>
      <c r="C18" s="25">
        <v>38934</v>
      </c>
      <c r="D18" s="26">
        <v>1</v>
      </c>
      <c r="E18" s="26">
        <v>0</v>
      </c>
    </row>
    <row r="19" spans="1:5" x14ac:dyDescent="0.3">
      <c r="A19" s="24" t="s">
        <v>5</v>
      </c>
      <c r="B19" s="24" t="s">
        <v>221</v>
      </c>
      <c r="C19" s="25">
        <v>866300</v>
      </c>
      <c r="D19" s="25">
        <v>1852</v>
      </c>
      <c r="E19" s="26">
        <v>2.1</v>
      </c>
    </row>
    <row r="20" spans="1:5" x14ac:dyDescent="0.3">
      <c r="A20" s="24" t="s">
        <v>5</v>
      </c>
      <c r="B20" s="24" t="s">
        <v>223</v>
      </c>
      <c r="C20" s="25">
        <v>25203</v>
      </c>
      <c r="D20" s="26">
        <v>2</v>
      </c>
      <c r="E20" s="26">
        <v>0.1</v>
      </c>
    </row>
    <row r="21" spans="1:5" x14ac:dyDescent="0.3">
      <c r="A21" s="24" t="s">
        <v>5</v>
      </c>
      <c r="B21" s="24" t="s">
        <v>224</v>
      </c>
      <c r="C21" s="25">
        <v>22281</v>
      </c>
      <c r="D21" s="26">
        <v>2</v>
      </c>
      <c r="E21" s="26">
        <v>0.1</v>
      </c>
    </row>
    <row r="22" spans="1:5" x14ac:dyDescent="0.3">
      <c r="A22" s="28" t="str">
        <f>CONCATENATE("Total (",RIGHT(Índice!$A$4,2),")")</f>
        <v>Total (PI)</v>
      </c>
      <c r="B22" s="28"/>
      <c r="C22" s="29">
        <f>SUM(C5:C21)</f>
        <v>1505802</v>
      </c>
      <c r="D22" s="29">
        <f>SUM(D5:D21)</f>
        <v>1986</v>
      </c>
      <c r="E22" s="30">
        <f>D22/(C22/1000)</f>
        <v>1.3188985005996805</v>
      </c>
    </row>
    <row r="23" spans="1:5" x14ac:dyDescent="0.3">
      <c r="A23" s="31"/>
      <c r="B23" s="31"/>
      <c r="C23" s="32"/>
      <c r="D23" s="32" t="s">
        <v>271</v>
      </c>
      <c r="E23" s="33">
        <f>MIN($E$5:$E$21)</f>
        <v>0</v>
      </c>
    </row>
    <row r="24" spans="1:5" x14ac:dyDescent="0.3">
      <c r="A24" s="31"/>
      <c r="B24" s="31"/>
      <c r="C24" s="32"/>
      <c r="D24" s="32" t="s">
        <v>272</v>
      </c>
      <c r="E24" s="33">
        <f>MAX($E$5:$E$21)</f>
        <v>2.1</v>
      </c>
    </row>
    <row r="25" spans="1:5" x14ac:dyDescent="0.3">
      <c r="A25" s="34" t="s">
        <v>273</v>
      </c>
      <c r="B25" s="34"/>
      <c r="C25" s="35">
        <v>162053334</v>
      </c>
      <c r="D25" s="35">
        <v>910134</v>
      </c>
      <c r="E25" s="36">
        <v>5.616262112817747</v>
      </c>
    </row>
    <row r="26" spans="1:5" x14ac:dyDescent="0.3">
      <c r="A26" s="34"/>
      <c r="B26" s="34"/>
      <c r="C26" s="35"/>
      <c r="D26" s="35" t="s">
        <v>271</v>
      </c>
      <c r="E26" s="36">
        <v>0</v>
      </c>
    </row>
    <row r="27" spans="1:5" x14ac:dyDescent="0.3">
      <c r="A27" s="37"/>
      <c r="B27" s="37"/>
      <c r="C27" s="38"/>
      <c r="D27" s="38" t="s">
        <v>272</v>
      </c>
      <c r="E27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7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4940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8</v>
      </c>
      <c r="C6" s="25">
        <v>17573</v>
      </c>
      <c r="D6" s="26">
        <v>2</v>
      </c>
      <c r="E6" s="26">
        <v>0.1</v>
      </c>
    </row>
    <row r="7" spans="1:5" x14ac:dyDescent="0.3">
      <c r="A7" s="24" t="s">
        <v>5</v>
      </c>
      <c r="B7" s="24" t="s">
        <v>9</v>
      </c>
      <c r="C7" s="25">
        <v>6819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11</v>
      </c>
      <c r="C8" s="25">
        <v>13479</v>
      </c>
      <c r="D8" s="26">
        <v>1</v>
      </c>
      <c r="E8" s="26">
        <v>0.1</v>
      </c>
    </row>
    <row r="9" spans="1:5" x14ac:dyDescent="0.3">
      <c r="A9" s="24" t="s">
        <v>5</v>
      </c>
      <c r="B9" s="24" t="s">
        <v>12</v>
      </c>
      <c r="C9" s="25">
        <v>47416</v>
      </c>
      <c r="D9" s="26">
        <v>3</v>
      </c>
      <c r="E9" s="26">
        <v>0.1</v>
      </c>
    </row>
    <row r="10" spans="1:5" x14ac:dyDescent="0.3">
      <c r="A10" s="24" t="s">
        <v>5</v>
      </c>
      <c r="B10" s="24" t="s">
        <v>15</v>
      </c>
      <c r="C10" s="25">
        <v>6827</v>
      </c>
      <c r="D10" s="26">
        <v>1</v>
      </c>
      <c r="E10" s="26">
        <v>0.1</v>
      </c>
    </row>
    <row r="11" spans="1:5" x14ac:dyDescent="0.3">
      <c r="A11" s="24" t="s">
        <v>5</v>
      </c>
      <c r="B11" s="24" t="s">
        <v>25</v>
      </c>
      <c r="C11" s="25">
        <v>47938</v>
      </c>
      <c r="D11" s="26">
        <v>4</v>
      </c>
      <c r="E11" s="26">
        <v>0.1</v>
      </c>
    </row>
    <row r="12" spans="1:5" x14ac:dyDescent="0.3">
      <c r="A12" s="24" t="s">
        <v>5</v>
      </c>
      <c r="B12" s="24" t="s">
        <v>28</v>
      </c>
      <c r="C12" s="25">
        <v>26300</v>
      </c>
      <c r="D12" s="26">
        <v>1</v>
      </c>
      <c r="E12" s="26">
        <v>0</v>
      </c>
    </row>
    <row r="13" spans="1:5" x14ac:dyDescent="0.3">
      <c r="A13" s="24" t="s">
        <v>5</v>
      </c>
      <c r="B13" s="24" t="s">
        <v>31</v>
      </c>
      <c r="C13" s="25">
        <v>9873</v>
      </c>
      <c r="D13" s="26">
        <v>0</v>
      </c>
      <c r="E13" s="26">
        <v>0</v>
      </c>
    </row>
    <row r="14" spans="1:5" x14ac:dyDescent="0.3">
      <c r="A14" s="24" t="s">
        <v>5</v>
      </c>
      <c r="B14" s="24" t="s">
        <v>36</v>
      </c>
      <c r="C14" s="25">
        <v>28799</v>
      </c>
      <c r="D14" s="26">
        <v>7</v>
      </c>
      <c r="E14" s="26">
        <v>0.2</v>
      </c>
    </row>
    <row r="15" spans="1:5" x14ac:dyDescent="0.3">
      <c r="A15" s="24" t="s">
        <v>5</v>
      </c>
      <c r="B15" s="24" t="s">
        <v>42</v>
      </c>
      <c r="C15" s="25">
        <v>19654</v>
      </c>
      <c r="D15" s="26">
        <v>2</v>
      </c>
      <c r="E15" s="26">
        <v>0.1</v>
      </c>
    </row>
    <row r="16" spans="1:5" x14ac:dyDescent="0.3">
      <c r="A16" s="24" t="s">
        <v>5</v>
      </c>
      <c r="B16" s="24" t="s">
        <v>44</v>
      </c>
      <c r="C16" s="25">
        <v>10212</v>
      </c>
      <c r="D16" s="26">
        <v>1</v>
      </c>
      <c r="E16" s="26">
        <v>0.1</v>
      </c>
    </row>
    <row r="17" spans="1:5" x14ac:dyDescent="0.3">
      <c r="A17" s="24" t="s">
        <v>5</v>
      </c>
      <c r="B17" s="24" t="s">
        <v>47</v>
      </c>
      <c r="C17" s="25">
        <v>5503</v>
      </c>
      <c r="D17" s="26">
        <v>0</v>
      </c>
      <c r="E17" s="26">
        <v>0</v>
      </c>
    </row>
    <row r="18" spans="1:5" x14ac:dyDescent="0.3">
      <c r="A18" s="24" t="s">
        <v>5</v>
      </c>
      <c r="B18" s="24" t="s">
        <v>52</v>
      </c>
      <c r="C18" s="25">
        <v>45793</v>
      </c>
      <c r="D18" s="26">
        <v>38</v>
      </c>
      <c r="E18" s="26">
        <v>0.8</v>
      </c>
    </row>
    <row r="19" spans="1:5" x14ac:dyDescent="0.3">
      <c r="A19" s="24" t="s">
        <v>5</v>
      </c>
      <c r="B19" s="24" t="s">
        <v>54</v>
      </c>
      <c r="C19" s="25">
        <v>19365</v>
      </c>
      <c r="D19" s="26">
        <v>1</v>
      </c>
      <c r="E19" s="26">
        <v>0</v>
      </c>
    </row>
    <row r="20" spans="1:5" x14ac:dyDescent="0.3">
      <c r="A20" s="24" t="s">
        <v>5</v>
      </c>
      <c r="B20" s="24" t="s">
        <v>56</v>
      </c>
      <c r="C20" s="25">
        <v>3974</v>
      </c>
      <c r="D20" s="26">
        <v>1</v>
      </c>
      <c r="E20" s="26">
        <v>0.3</v>
      </c>
    </row>
    <row r="21" spans="1:5" x14ac:dyDescent="0.3">
      <c r="A21" s="24" t="s">
        <v>5</v>
      </c>
      <c r="B21" s="24" t="s">
        <v>57</v>
      </c>
      <c r="C21" s="25">
        <v>10318</v>
      </c>
      <c r="D21" s="26">
        <v>1</v>
      </c>
      <c r="E21" s="26">
        <v>0</v>
      </c>
    </row>
    <row r="22" spans="1:5" x14ac:dyDescent="0.3">
      <c r="A22" s="24" t="s">
        <v>5</v>
      </c>
      <c r="B22" s="24" t="s">
        <v>60</v>
      </c>
      <c r="C22" s="25">
        <v>19288</v>
      </c>
      <c r="D22" s="26">
        <v>3</v>
      </c>
      <c r="E22" s="26">
        <v>0.1</v>
      </c>
    </row>
    <row r="23" spans="1:5" x14ac:dyDescent="0.3">
      <c r="A23" s="24" t="s">
        <v>5</v>
      </c>
      <c r="B23" s="24" t="s">
        <v>63</v>
      </c>
      <c r="C23" s="25">
        <v>4911</v>
      </c>
      <c r="D23" s="26">
        <v>1</v>
      </c>
      <c r="E23" s="26">
        <v>0.2</v>
      </c>
    </row>
    <row r="24" spans="1:5" x14ac:dyDescent="0.3">
      <c r="A24" s="24" t="s">
        <v>5</v>
      </c>
      <c r="B24" s="24" t="s">
        <v>70</v>
      </c>
      <c r="C24" s="25">
        <v>27285</v>
      </c>
      <c r="D24" s="26">
        <v>0</v>
      </c>
      <c r="E24" s="26">
        <v>0</v>
      </c>
    </row>
    <row r="25" spans="1:5" x14ac:dyDescent="0.3">
      <c r="A25" s="24" t="s">
        <v>5</v>
      </c>
      <c r="B25" s="24" t="s">
        <v>71</v>
      </c>
      <c r="C25" s="25">
        <v>7283</v>
      </c>
      <c r="D25" s="26">
        <v>0</v>
      </c>
      <c r="E25" s="26">
        <v>0</v>
      </c>
    </row>
    <row r="26" spans="1:5" x14ac:dyDescent="0.3">
      <c r="A26" s="24" t="s">
        <v>5</v>
      </c>
      <c r="B26" s="24" t="s">
        <v>72</v>
      </c>
      <c r="C26" s="25">
        <v>10503</v>
      </c>
      <c r="D26" s="26">
        <v>1</v>
      </c>
      <c r="E26" s="26">
        <v>0.1</v>
      </c>
    </row>
    <row r="27" spans="1:5" x14ac:dyDescent="0.3">
      <c r="A27" s="24" t="s">
        <v>5</v>
      </c>
      <c r="B27" s="24" t="s">
        <v>73</v>
      </c>
      <c r="C27" s="25">
        <v>11270</v>
      </c>
      <c r="D27" s="26">
        <v>4</v>
      </c>
      <c r="E27" s="26">
        <v>0.4</v>
      </c>
    </row>
    <row r="28" spans="1:5" x14ac:dyDescent="0.3">
      <c r="A28" s="24" t="s">
        <v>5</v>
      </c>
      <c r="B28" s="24" t="s">
        <v>77</v>
      </c>
      <c r="C28" s="25">
        <v>15853</v>
      </c>
      <c r="D28" s="26">
        <v>27</v>
      </c>
      <c r="E28" s="26">
        <v>1.7</v>
      </c>
    </row>
    <row r="29" spans="1:5" x14ac:dyDescent="0.3">
      <c r="A29" s="24" t="s">
        <v>5</v>
      </c>
      <c r="B29" s="24" t="s">
        <v>82</v>
      </c>
      <c r="C29" s="25">
        <v>13607</v>
      </c>
      <c r="D29" s="26">
        <v>1</v>
      </c>
      <c r="E29" s="26">
        <v>0.1</v>
      </c>
    </row>
    <row r="30" spans="1:5" x14ac:dyDescent="0.3">
      <c r="A30" s="24" t="s">
        <v>5</v>
      </c>
      <c r="B30" s="24" t="s">
        <v>84</v>
      </c>
      <c r="C30" s="25">
        <v>40970</v>
      </c>
      <c r="D30" s="26">
        <v>42</v>
      </c>
      <c r="E30" s="26">
        <v>1</v>
      </c>
    </row>
    <row r="31" spans="1:5" x14ac:dyDescent="0.3">
      <c r="A31" s="24" t="s">
        <v>5</v>
      </c>
      <c r="B31" s="24" t="s">
        <v>86</v>
      </c>
      <c r="C31" s="25">
        <v>4414</v>
      </c>
      <c r="D31" s="26">
        <v>1</v>
      </c>
      <c r="E31" s="26">
        <v>0.1</v>
      </c>
    </row>
    <row r="32" spans="1:5" x14ac:dyDescent="0.3">
      <c r="A32" s="24" t="s">
        <v>5</v>
      </c>
      <c r="B32" s="24" t="s">
        <v>88</v>
      </c>
      <c r="C32" s="25">
        <v>62036</v>
      </c>
      <c r="D32" s="26">
        <v>26</v>
      </c>
      <c r="E32" s="26">
        <v>0.4</v>
      </c>
    </row>
    <row r="33" spans="1:5" x14ac:dyDescent="0.3">
      <c r="A33" s="24" t="s">
        <v>5</v>
      </c>
      <c r="B33" s="24" t="s">
        <v>92</v>
      </c>
      <c r="C33" s="25">
        <v>8237</v>
      </c>
      <c r="D33" s="26">
        <v>0</v>
      </c>
      <c r="E33" s="26">
        <v>0</v>
      </c>
    </row>
    <row r="34" spans="1:5" x14ac:dyDescent="0.3">
      <c r="A34" s="24" t="s">
        <v>5</v>
      </c>
      <c r="B34" s="24" t="s">
        <v>96</v>
      </c>
      <c r="C34" s="25">
        <v>10270</v>
      </c>
      <c r="D34" s="26">
        <v>2</v>
      </c>
      <c r="E34" s="26">
        <v>0.2</v>
      </c>
    </row>
    <row r="35" spans="1:5" x14ac:dyDescent="0.3">
      <c r="A35" s="24" t="s">
        <v>5</v>
      </c>
      <c r="B35" s="24" t="s">
        <v>97</v>
      </c>
      <c r="C35" s="25">
        <v>4276</v>
      </c>
      <c r="D35" s="26">
        <v>9</v>
      </c>
      <c r="E35" s="26">
        <v>2.2000000000000002</v>
      </c>
    </row>
    <row r="36" spans="1:5" x14ac:dyDescent="0.3">
      <c r="A36" s="24" t="s">
        <v>5</v>
      </c>
      <c r="B36" s="24" t="s">
        <v>99</v>
      </c>
      <c r="C36" s="25">
        <v>9274</v>
      </c>
      <c r="D36" s="26">
        <v>2</v>
      </c>
      <c r="E36" s="26">
        <v>0.2</v>
      </c>
    </row>
    <row r="37" spans="1:5" x14ac:dyDescent="0.3">
      <c r="A37" s="24" t="s">
        <v>5</v>
      </c>
      <c r="B37" s="24" t="s">
        <v>100</v>
      </c>
      <c r="C37" s="25">
        <v>14958</v>
      </c>
      <c r="D37" s="26">
        <v>5</v>
      </c>
      <c r="E37" s="26">
        <v>0.3</v>
      </c>
    </row>
    <row r="38" spans="1:5" x14ac:dyDescent="0.3">
      <c r="A38" s="24" t="s">
        <v>5</v>
      </c>
      <c r="B38" s="24" t="s">
        <v>101</v>
      </c>
      <c r="C38" s="25">
        <v>9420</v>
      </c>
      <c r="D38" s="26">
        <v>3</v>
      </c>
      <c r="E38" s="26">
        <v>0.3</v>
      </c>
    </row>
    <row r="39" spans="1:5" x14ac:dyDescent="0.3">
      <c r="A39" s="24" t="s">
        <v>5</v>
      </c>
      <c r="B39" s="24" t="s">
        <v>103</v>
      </c>
      <c r="C39" s="25">
        <v>10790</v>
      </c>
      <c r="D39" s="26">
        <v>1</v>
      </c>
      <c r="E39" s="26">
        <v>0</v>
      </c>
    </row>
    <row r="40" spans="1:5" x14ac:dyDescent="0.3">
      <c r="A40" s="24" t="s">
        <v>5</v>
      </c>
      <c r="B40" s="24" t="s">
        <v>104</v>
      </c>
      <c r="C40" s="25">
        <v>10323</v>
      </c>
      <c r="D40" s="26">
        <v>1</v>
      </c>
      <c r="E40" s="26">
        <v>0.1</v>
      </c>
    </row>
    <row r="41" spans="1:5" x14ac:dyDescent="0.3">
      <c r="A41" s="24" t="s">
        <v>5</v>
      </c>
      <c r="B41" s="24" t="s">
        <v>113</v>
      </c>
      <c r="C41" s="25">
        <v>42559</v>
      </c>
      <c r="D41" s="26">
        <v>1</v>
      </c>
      <c r="E41" s="26">
        <v>0</v>
      </c>
    </row>
    <row r="42" spans="1:5" x14ac:dyDescent="0.3">
      <c r="A42" s="24" t="s">
        <v>5</v>
      </c>
      <c r="B42" s="24" t="s">
        <v>124</v>
      </c>
      <c r="C42" s="25">
        <v>30641</v>
      </c>
      <c r="D42" s="26">
        <v>5</v>
      </c>
      <c r="E42" s="26">
        <v>0.2</v>
      </c>
    </row>
    <row r="43" spans="1:5" x14ac:dyDescent="0.3">
      <c r="A43" s="24" t="s">
        <v>5</v>
      </c>
      <c r="B43" s="24" t="s">
        <v>125</v>
      </c>
      <c r="C43" s="25">
        <v>25375</v>
      </c>
      <c r="D43" s="26">
        <v>2</v>
      </c>
      <c r="E43" s="26">
        <v>0.1</v>
      </c>
    </row>
    <row r="44" spans="1:5" x14ac:dyDescent="0.3">
      <c r="A44" s="24" t="s">
        <v>5</v>
      </c>
      <c r="B44" s="24" t="s">
        <v>128</v>
      </c>
      <c r="C44" s="25">
        <v>8533</v>
      </c>
      <c r="D44" s="26">
        <v>3</v>
      </c>
      <c r="E44" s="26">
        <v>0.3</v>
      </c>
    </row>
    <row r="45" spans="1:5" x14ac:dyDescent="0.3">
      <c r="A45" s="24" t="s">
        <v>5</v>
      </c>
      <c r="B45" s="24" t="s">
        <v>129</v>
      </c>
      <c r="C45" s="25">
        <v>4724</v>
      </c>
      <c r="D45" s="26">
        <v>2</v>
      </c>
      <c r="E45" s="26">
        <v>0.4</v>
      </c>
    </row>
    <row r="46" spans="1:5" x14ac:dyDescent="0.3">
      <c r="A46" s="24" t="s">
        <v>5</v>
      </c>
      <c r="B46" s="24" t="s">
        <v>147</v>
      </c>
      <c r="C46" s="25">
        <v>38161</v>
      </c>
      <c r="D46" s="26">
        <v>21</v>
      </c>
      <c r="E46" s="26">
        <v>0.6</v>
      </c>
    </row>
    <row r="47" spans="1:5" x14ac:dyDescent="0.3">
      <c r="A47" s="24" t="s">
        <v>5</v>
      </c>
      <c r="B47" s="24" t="s">
        <v>149</v>
      </c>
      <c r="C47" s="25">
        <v>6382</v>
      </c>
      <c r="D47" s="26">
        <v>1</v>
      </c>
      <c r="E47" s="26">
        <v>0.1</v>
      </c>
    </row>
    <row r="48" spans="1:5" x14ac:dyDescent="0.3">
      <c r="A48" s="24" t="s">
        <v>5</v>
      </c>
      <c r="B48" s="24" t="s">
        <v>154</v>
      </c>
      <c r="C48" s="25">
        <v>3813</v>
      </c>
      <c r="D48" s="26">
        <v>0</v>
      </c>
      <c r="E48" s="26">
        <v>0</v>
      </c>
    </row>
    <row r="49" spans="1:5" x14ac:dyDescent="0.3">
      <c r="A49" s="24" t="s">
        <v>5</v>
      </c>
      <c r="B49" s="24" t="s">
        <v>155</v>
      </c>
      <c r="C49" s="25">
        <v>10103</v>
      </c>
      <c r="D49" s="26">
        <v>1</v>
      </c>
      <c r="E49" s="26">
        <v>0.1</v>
      </c>
    </row>
    <row r="50" spans="1:5" x14ac:dyDescent="0.3">
      <c r="A50" s="24" t="s">
        <v>5</v>
      </c>
      <c r="B50" s="24" t="s">
        <v>156</v>
      </c>
      <c r="C50" s="25">
        <v>162159</v>
      </c>
      <c r="D50" s="26">
        <v>160</v>
      </c>
      <c r="E50" s="26">
        <v>1</v>
      </c>
    </row>
    <row r="51" spans="1:5" x14ac:dyDescent="0.3">
      <c r="A51" s="24" t="s">
        <v>5</v>
      </c>
      <c r="B51" s="24" t="s">
        <v>160</v>
      </c>
      <c r="C51" s="25">
        <v>21055</v>
      </c>
      <c r="D51" s="26">
        <v>2</v>
      </c>
      <c r="E51" s="26">
        <v>0.1</v>
      </c>
    </row>
    <row r="52" spans="1:5" x14ac:dyDescent="0.3">
      <c r="A52" s="24" t="s">
        <v>5</v>
      </c>
      <c r="B52" s="24" t="s">
        <v>161</v>
      </c>
      <c r="C52" s="25">
        <v>3628</v>
      </c>
      <c r="D52" s="26">
        <v>1</v>
      </c>
      <c r="E52" s="26">
        <v>0.3</v>
      </c>
    </row>
    <row r="53" spans="1:5" x14ac:dyDescent="0.3">
      <c r="A53" s="24" t="s">
        <v>5</v>
      </c>
      <c r="B53" s="24" t="s">
        <v>162</v>
      </c>
      <c r="C53" s="25">
        <v>37894</v>
      </c>
      <c r="D53" s="26">
        <v>4</v>
      </c>
      <c r="E53" s="26">
        <v>0.1</v>
      </c>
    </row>
    <row r="54" spans="1:5" x14ac:dyDescent="0.3">
      <c r="A54" s="24" t="s">
        <v>5</v>
      </c>
      <c r="B54" s="24" t="s">
        <v>165</v>
      </c>
      <c r="C54" s="25">
        <v>83090</v>
      </c>
      <c r="D54" s="26">
        <v>28</v>
      </c>
      <c r="E54" s="26">
        <v>0.3</v>
      </c>
    </row>
    <row r="55" spans="1:5" x14ac:dyDescent="0.3">
      <c r="A55" s="24" t="s">
        <v>5</v>
      </c>
      <c r="B55" s="24" t="s">
        <v>169</v>
      </c>
      <c r="C55" s="25">
        <v>65450</v>
      </c>
      <c r="D55" s="26">
        <v>10</v>
      </c>
      <c r="E55" s="26">
        <v>0.1</v>
      </c>
    </row>
    <row r="56" spans="1:5" x14ac:dyDescent="0.3">
      <c r="A56" s="24" t="s">
        <v>5</v>
      </c>
      <c r="B56" s="24" t="s">
        <v>191</v>
      </c>
      <c r="C56" s="25">
        <v>5577</v>
      </c>
      <c r="D56" s="26">
        <v>1</v>
      </c>
      <c r="E56" s="26">
        <v>0.1</v>
      </c>
    </row>
    <row r="57" spans="1:5" x14ac:dyDescent="0.3">
      <c r="A57" s="24" t="s">
        <v>5</v>
      </c>
      <c r="B57" s="24" t="s">
        <v>198</v>
      </c>
      <c r="C57" s="25">
        <v>4383</v>
      </c>
      <c r="D57" s="26">
        <v>1</v>
      </c>
      <c r="E57" s="26">
        <v>0.1</v>
      </c>
    </row>
    <row r="58" spans="1:5" x14ac:dyDescent="0.3">
      <c r="A58" s="24" t="s">
        <v>5</v>
      </c>
      <c r="B58" s="24" t="s">
        <v>200</v>
      </c>
      <c r="C58" s="25">
        <v>21421</v>
      </c>
      <c r="D58" s="26">
        <v>71</v>
      </c>
      <c r="E58" s="26">
        <v>3.3</v>
      </c>
    </row>
    <row r="59" spans="1:5" x14ac:dyDescent="0.3">
      <c r="A59" s="24" t="s">
        <v>5</v>
      </c>
      <c r="B59" s="24" t="s">
        <v>208</v>
      </c>
      <c r="C59" s="25">
        <v>2829</v>
      </c>
      <c r="D59" s="26">
        <v>1</v>
      </c>
      <c r="E59" s="26">
        <v>0.2</v>
      </c>
    </row>
    <row r="60" spans="1:5" x14ac:dyDescent="0.3">
      <c r="A60" s="24" t="s">
        <v>5</v>
      </c>
      <c r="B60" s="24" t="s">
        <v>211</v>
      </c>
      <c r="C60" s="25">
        <v>38934</v>
      </c>
      <c r="D60" s="26">
        <v>5</v>
      </c>
      <c r="E60" s="26">
        <v>0.1</v>
      </c>
    </row>
    <row r="61" spans="1:5" x14ac:dyDescent="0.3">
      <c r="A61" s="24" t="s">
        <v>5</v>
      </c>
      <c r="B61" s="24" t="s">
        <v>215</v>
      </c>
      <c r="C61" s="25">
        <v>14350</v>
      </c>
      <c r="D61" s="26">
        <v>3</v>
      </c>
      <c r="E61" s="26">
        <v>0.2</v>
      </c>
    </row>
    <row r="62" spans="1:5" x14ac:dyDescent="0.3">
      <c r="A62" s="24" t="s">
        <v>5</v>
      </c>
      <c r="B62" s="24" t="s">
        <v>216</v>
      </c>
      <c r="C62" s="25">
        <v>13881</v>
      </c>
      <c r="D62" s="26">
        <v>10</v>
      </c>
      <c r="E62" s="26">
        <v>0.7</v>
      </c>
    </row>
    <row r="63" spans="1:5" x14ac:dyDescent="0.3">
      <c r="A63" s="24" t="s">
        <v>5</v>
      </c>
      <c r="B63" s="24" t="s">
        <v>221</v>
      </c>
      <c r="C63" s="25">
        <v>866300</v>
      </c>
      <c r="D63" s="25">
        <v>1667</v>
      </c>
      <c r="E63" s="26">
        <v>1.9</v>
      </c>
    </row>
    <row r="64" spans="1:5" x14ac:dyDescent="0.3">
      <c r="A64" s="24" t="s">
        <v>5</v>
      </c>
      <c r="B64" s="24" t="s">
        <v>223</v>
      </c>
      <c r="C64" s="25">
        <v>25203</v>
      </c>
      <c r="D64" s="26">
        <v>3</v>
      </c>
      <c r="E64" s="26">
        <v>0.1</v>
      </c>
    </row>
    <row r="65" spans="1:5" x14ac:dyDescent="0.3">
      <c r="A65" s="24" t="s">
        <v>5</v>
      </c>
      <c r="B65" s="24" t="s">
        <v>224</v>
      </c>
      <c r="C65" s="25">
        <v>22281</v>
      </c>
      <c r="D65" s="26">
        <v>7</v>
      </c>
      <c r="E65" s="26">
        <v>0.3</v>
      </c>
    </row>
    <row r="66" spans="1:5" x14ac:dyDescent="0.3">
      <c r="A66" s="24" t="s">
        <v>5</v>
      </c>
      <c r="B66" s="24" t="s">
        <v>229</v>
      </c>
      <c r="C66" s="25">
        <v>4059</v>
      </c>
      <c r="D66" s="26">
        <v>4</v>
      </c>
      <c r="E66" s="26">
        <v>1</v>
      </c>
    </row>
    <row r="67" spans="1:5" x14ac:dyDescent="0.3">
      <c r="A67" s="28" t="str">
        <f>CONCATENATE("Total (",RIGHT(Índice!$A$4,2),")")</f>
        <v>Total (PI)</v>
      </c>
      <c r="B67" s="28"/>
      <c r="C67" s="29">
        <f>SUM(C5:C66)</f>
        <v>2182536</v>
      </c>
      <c r="D67" s="29">
        <f>SUM(D5:D66)</f>
        <v>2208</v>
      </c>
      <c r="E67" s="30">
        <f>D67/(C67/1000)</f>
        <v>1.0116671615038653</v>
      </c>
    </row>
    <row r="68" spans="1:5" x14ac:dyDescent="0.3">
      <c r="A68" s="31"/>
      <c r="B68" s="31"/>
      <c r="C68" s="32"/>
      <c r="D68" s="32" t="s">
        <v>271</v>
      </c>
      <c r="E68" s="33">
        <f>MIN($E$5:$E$66)</f>
        <v>0</v>
      </c>
    </row>
    <row r="69" spans="1:5" x14ac:dyDescent="0.3">
      <c r="A69" s="31"/>
      <c r="B69" s="31"/>
      <c r="C69" s="32"/>
      <c r="D69" s="32" t="s">
        <v>272</v>
      </c>
      <c r="E69" s="33">
        <f>MAX($E$5:$E$66)</f>
        <v>3.3</v>
      </c>
    </row>
    <row r="70" spans="1:5" x14ac:dyDescent="0.3">
      <c r="A70" s="34" t="s">
        <v>273</v>
      </c>
      <c r="B70" s="34"/>
      <c r="C70" s="35">
        <v>189604074</v>
      </c>
      <c r="D70" s="35">
        <v>259853</v>
      </c>
      <c r="E70" s="36">
        <v>1.3705032519501665</v>
      </c>
    </row>
    <row r="71" spans="1:5" x14ac:dyDescent="0.3">
      <c r="A71" s="34"/>
      <c r="B71" s="34"/>
      <c r="C71" s="35"/>
      <c r="D71" s="35" t="s">
        <v>271</v>
      </c>
      <c r="E71" s="36">
        <v>0</v>
      </c>
    </row>
    <row r="72" spans="1:5" x14ac:dyDescent="0.3">
      <c r="A72" s="37"/>
      <c r="B72" s="37"/>
      <c r="C72" s="38"/>
      <c r="D72" s="38" t="s">
        <v>272</v>
      </c>
      <c r="E72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5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17573</v>
      </c>
      <c r="D5" s="26">
        <v>65</v>
      </c>
      <c r="E5" s="26">
        <v>3.7</v>
      </c>
    </row>
    <row r="6" spans="1:5" x14ac:dyDescent="0.3">
      <c r="A6" s="24" t="s">
        <v>5</v>
      </c>
      <c r="B6" s="24" t="s">
        <v>12</v>
      </c>
      <c r="C6" s="25">
        <v>47416</v>
      </c>
      <c r="D6" s="26">
        <v>65</v>
      </c>
      <c r="E6" s="26">
        <v>1.4</v>
      </c>
    </row>
    <row r="7" spans="1:5" x14ac:dyDescent="0.3">
      <c r="A7" s="24" t="s">
        <v>5</v>
      </c>
      <c r="B7" s="24" t="s">
        <v>14</v>
      </c>
      <c r="C7" s="25">
        <v>17235</v>
      </c>
      <c r="D7" s="26">
        <v>37</v>
      </c>
      <c r="E7" s="26">
        <v>2.1</v>
      </c>
    </row>
    <row r="8" spans="1:5" x14ac:dyDescent="0.3">
      <c r="A8" s="24" t="s">
        <v>5</v>
      </c>
      <c r="B8" s="24" t="s">
        <v>25</v>
      </c>
      <c r="C8" s="25">
        <v>47938</v>
      </c>
      <c r="D8" s="26">
        <v>104</v>
      </c>
      <c r="E8" s="26">
        <v>2.2000000000000002</v>
      </c>
    </row>
    <row r="9" spans="1:5" x14ac:dyDescent="0.3">
      <c r="A9" s="24" t="s">
        <v>5</v>
      </c>
      <c r="B9" s="24" t="s">
        <v>36</v>
      </c>
      <c r="C9" s="25">
        <v>28799</v>
      </c>
      <c r="D9" s="26">
        <v>183</v>
      </c>
      <c r="E9" s="26">
        <v>6.4</v>
      </c>
    </row>
    <row r="10" spans="1:5" x14ac:dyDescent="0.3">
      <c r="A10" s="24" t="s">
        <v>5</v>
      </c>
      <c r="B10" s="24" t="s">
        <v>42</v>
      </c>
      <c r="C10" s="25">
        <v>19654</v>
      </c>
      <c r="D10" s="26">
        <v>23</v>
      </c>
      <c r="E10" s="26">
        <v>1.2</v>
      </c>
    </row>
    <row r="11" spans="1:5" x14ac:dyDescent="0.3">
      <c r="A11" s="24" t="s">
        <v>5</v>
      </c>
      <c r="B11" s="24" t="s">
        <v>52</v>
      </c>
      <c r="C11" s="25">
        <v>45793</v>
      </c>
      <c r="D11" s="26">
        <v>267</v>
      </c>
      <c r="E11" s="26">
        <v>5.8</v>
      </c>
    </row>
    <row r="12" spans="1:5" x14ac:dyDescent="0.3">
      <c r="A12" s="24" t="s">
        <v>5</v>
      </c>
      <c r="B12" s="24" t="s">
        <v>54</v>
      </c>
      <c r="C12" s="25">
        <v>19365</v>
      </c>
      <c r="D12" s="26">
        <v>47</v>
      </c>
      <c r="E12" s="26">
        <v>2.4</v>
      </c>
    </row>
    <row r="13" spans="1:5" x14ac:dyDescent="0.3">
      <c r="A13" s="24" t="s">
        <v>5</v>
      </c>
      <c r="B13" s="24" t="s">
        <v>60</v>
      </c>
      <c r="C13" s="25">
        <v>19288</v>
      </c>
      <c r="D13" s="26">
        <v>38</v>
      </c>
      <c r="E13" s="26">
        <v>2</v>
      </c>
    </row>
    <row r="14" spans="1:5" x14ac:dyDescent="0.3">
      <c r="A14" s="24" t="s">
        <v>5</v>
      </c>
      <c r="B14" s="24" t="s">
        <v>62</v>
      </c>
      <c r="C14" s="25">
        <v>28212</v>
      </c>
      <c r="D14" s="26">
        <v>42</v>
      </c>
      <c r="E14" s="26">
        <v>1.5</v>
      </c>
    </row>
    <row r="15" spans="1:5" x14ac:dyDescent="0.3">
      <c r="A15" s="24" t="s">
        <v>5</v>
      </c>
      <c r="B15" s="24" t="s">
        <v>70</v>
      </c>
      <c r="C15" s="25">
        <v>27285</v>
      </c>
      <c r="D15" s="26">
        <v>76</v>
      </c>
      <c r="E15" s="26">
        <v>2.8</v>
      </c>
    </row>
    <row r="16" spans="1:5" x14ac:dyDescent="0.3">
      <c r="A16" s="24" t="s">
        <v>5</v>
      </c>
      <c r="B16" s="24" t="s">
        <v>73</v>
      </c>
      <c r="C16" s="25">
        <v>11270</v>
      </c>
      <c r="D16" s="26">
        <v>36</v>
      </c>
      <c r="E16" s="26">
        <v>3.2</v>
      </c>
    </row>
    <row r="17" spans="1:5" x14ac:dyDescent="0.3">
      <c r="A17" s="24" t="s">
        <v>5</v>
      </c>
      <c r="B17" s="24" t="s">
        <v>77</v>
      </c>
      <c r="C17" s="25">
        <v>15853</v>
      </c>
      <c r="D17" s="26">
        <v>54</v>
      </c>
      <c r="E17" s="26">
        <v>3.4</v>
      </c>
    </row>
    <row r="18" spans="1:5" x14ac:dyDescent="0.3">
      <c r="A18" s="24" t="s">
        <v>5</v>
      </c>
      <c r="B18" s="24" t="s">
        <v>82</v>
      </c>
      <c r="C18" s="25">
        <v>13607</v>
      </c>
      <c r="D18" s="26">
        <v>51</v>
      </c>
      <c r="E18" s="26">
        <v>3.7</v>
      </c>
    </row>
    <row r="19" spans="1:5" x14ac:dyDescent="0.3">
      <c r="A19" s="24" t="s">
        <v>5</v>
      </c>
      <c r="B19" s="24" t="s">
        <v>84</v>
      </c>
      <c r="C19" s="25">
        <v>40970</v>
      </c>
      <c r="D19" s="26">
        <v>112</v>
      </c>
      <c r="E19" s="26">
        <v>2.7</v>
      </c>
    </row>
    <row r="20" spans="1:5" x14ac:dyDescent="0.3">
      <c r="A20" s="24" t="s">
        <v>5</v>
      </c>
      <c r="B20" s="24" t="s">
        <v>88</v>
      </c>
      <c r="C20" s="25">
        <v>62036</v>
      </c>
      <c r="D20" s="26">
        <v>684</v>
      </c>
      <c r="E20" s="26">
        <v>11</v>
      </c>
    </row>
    <row r="21" spans="1:5" x14ac:dyDescent="0.3">
      <c r="A21" s="24" t="s">
        <v>5</v>
      </c>
      <c r="B21" s="24" t="s">
        <v>93</v>
      </c>
      <c r="C21" s="25">
        <v>10259</v>
      </c>
      <c r="D21" s="26">
        <v>29</v>
      </c>
      <c r="E21" s="26">
        <v>2.9</v>
      </c>
    </row>
    <row r="22" spans="1:5" x14ac:dyDescent="0.3">
      <c r="A22" s="24" t="s">
        <v>5</v>
      </c>
      <c r="B22" s="24" t="s">
        <v>104</v>
      </c>
      <c r="C22" s="25">
        <v>10323</v>
      </c>
      <c r="D22" s="26">
        <v>21</v>
      </c>
      <c r="E22" s="26">
        <v>2</v>
      </c>
    </row>
    <row r="23" spans="1:5" x14ac:dyDescent="0.3">
      <c r="A23" s="24" t="s">
        <v>5</v>
      </c>
      <c r="B23" s="24" t="s">
        <v>106</v>
      </c>
      <c r="C23" s="25">
        <v>17527</v>
      </c>
      <c r="D23" s="26">
        <v>45</v>
      </c>
      <c r="E23" s="26">
        <v>2.6</v>
      </c>
    </row>
    <row r="24" spans="1:5" x14ac:dyDescent="0.3">
      <c r="A24" s="24" t="s">
        <v>5</v>
      </c>
      <c r="B24" s="24" t="s">
        <v>113</v>
      </c>
      <c r="C24" s="25">
        <v>42559</v>
      </c>
      <c r="D24" s="26">
        <v>51</v>
      </c>
      <c r="E24" s="26">
        <v>1.2</v>
      </c>
    </row>
    <row r="25" spans="1:5" x14ac:dyDescent="0.3">
      <c r="A25" s="24" t="s">
        <v>5</v>
      </c>
      <c r="B25" s="24" t="s">
        <v>123</v>
      </c>
      <c r="C25" s="25">
        <v>5213</v>
      </c>
      <c r="D25" s="26">
        <v>10</v>
      </c>
      <c r="E25" s="26">
        <v>1.9</v>
      </c>
    </row>
    <row r="26" spans="1:5" x14ac:dyDescent="0.3">
      <c r="A26" s="24" t="s">
        <v>5</v>
      </c>
      <c r="B26" s="24" t="s">
        <v>124</v>
      </c>
      <c r="C26" s="25">
        <v>30641</v>
      </c>
      <c r="D26" s="26">
        <v>39</v>
      </c>
      <c r="E26" s="26">
        <v>1.3</v>
      </c>
    </row>
    <row r="27" spans="1:5" x14ac:dyDescent="0.3">
      <c r="A27" s="24" t="s">
        <v>5</v>
      </c>
      <c r="B27" s="24" t="s">
        <v>125</v>
      </c>
      <c r="C27" s="25">
        <v>25375</v>
      </c>
      <c r="D27" s="26">
        <v>95</v>
      </c>
      <c r="E27" s="26">
        <v>3.7</v>
      </c>
    </row>
    <row r="28" spans="1:5" x14ac:dyDescent="0.3">
      <c r="A28" s="24" t="s">
        <v>5</v>
      </c>
      <c r="B28" s="24" t="s">
        <v>128</v>
      </c>
      <c r="C28" s="25">
        <v>8533</v>
      </c>
      <c r="D28" s="26">
        <v>16</v>
      </c>
      <c r="E28" s="26">
        <v>1.9</v>
      </c>
    </row>
    <row r="29" spans="1:5" x14ac:dyDescent="0.3">
      <c r="A29" s="24" t="s">
        <v>5</v>
      </c>
      <c r="B29" s="24" t="s">
        <v>147</v>
      </c>
      <c r="C29" s="25">
        <v>38161</v>
      </c>
      <c r="D29" s="26">
        <v>150</v>
      </c>
      <c r="E29" s="26">
        <v>3.9</v>
      </c>
    </row>
    <row r="30" spans="1:5" x14ac:dyDescent="0.3">
      <c r="A30" s="24" t="s">
        <v>5</v>
      </c>
      <c r="B30" s="24" t="s">
        <v>153</v>
      </c>
      <c r="C30" s="25">
        <v>13263</v>
      </c>
      <c r="D30" s="26">
        <v>24</v>
      </c>
      <c r="E30" s="26">
        <v>1.8</v>
      </c>
    </row>
    <row r="31" spans="1:5" x14ac:dyDescent="0.3">
      <c r="A31" s="24" t="s">
        <v>5</v>
      </c>
      <c r="B31" s="24" t="s">
        <v>156</v>
      </c>
      <c r="C31" s="25">
        <v>162159</v>
      </c>
      <c r="D31" s="25">
        <v>1258</v>
      </c>
      <c r="E31" s="26">
        <v>7.8</v>
      </c>
    </row>
    <row r="32" spans="1:5" x14ac:dyDescent="0.3">
      <c r="A32" s="24" t="s">
        <v>5</v>
      </c>
      <c r="B32" s="24" t="s">
        <v>160</v>
      </c>
      <c r="C32" s="25">
        <v>21055</v>
      </c>
      <c r="D32" s="26">
        <v>118</v>
      </c>
      <c r="E32" s="26">
        <v>5.6</v>
      </c>
    </row>
    <row r="33" spans="1:5" x14ac:dyDescent="0.3">
      <c r="A33" s="24" t="s">
        <v>5</v>
      </c>
      <c r="B33" s="24" t="s">
        <v>162</v>
      </c>
      <c r="C33" s="25">
        <v>37894</v>
      </c>
      <c r="D33" s="26">
        <v>85</v>
      </c>
      <c r="E33" s="26">
        <v>2.2999999999999998</v>
      </c>
    </row>
    <row r="34" spans="1:5" x14ac:dyDescent="0.3">
      <c r="A34" s="24" t="s">
        <v>5</v>
      </c>
      <c r="B34" s="24" t="s">
        <v>165</v>
      </c>
      <c r="C34" s="25">
        <v>83090</v>
      </c>
      <c r="D34" s="26">
        <v>535</v>
      </c>
      <c r="E34" s="26">
        <v>6.4</v>
      </c>
    </row>
    <row r="35" spans="1:5" x14ac:dyDescent="0.3">
      <c r="A35" s="24" t="s">
        <v>5</v>
      </c>
      <c r="B35" s="24" t="s">
        <v>167</v>
      </c>
      <c r="C35" s="25">
        <v>17613</v>
      </c>
      <c r="D35" s="26">
        <v>31</v>
      </c>
      <c r="E35" s="26">
        <v>1.8</v>
      </c>
    </row>
    <row r="36" spans="1:5" x14ac:dyDescent="0.3">
      <c r="A36" s="24" t="s">
        <v>5</v>
      </c>
      <c r="B36" s="24" t="s">
        <v>168</v>
      </c>
      <c r="C36" s="25">
        <v>28453</v>
      </c>
      <c r="D36" s="26">
        <v>40</v>
      </c>
      <c r="E36" s="26">
        <v>1.4</v>
      </c>
    </row>
    <row r="37" spans="1:5" x14ac:dyDescent="0.3">
      <c r="A37" s="24" t="s">
        <v>5</v>
      </c>
      <c r="B37" s="24" t="s">
        <v>169</v>
      </c>
      <c r="C37" s="25">
        <v>65450</v>
      </c>
      <c r="D37" s="26">
        <v>320</v>
      </c>
      <c r="E37" s="26">
        <v>4.9000000000000004</v>
      </c>
    </row>
    <row r="38" spans="1:5" x14ac:dyDescent="0.3">
      <c r="A38" s="24" t="s">
        <v>5</v>
      </c>
      <c r="B38" s="24" t="s">
        <v>170</v>
      </c>
      <c r="C38" s="25">
        <v>12052</v>
      </c>
      <c r="D38" s="26">
        <v>50</v>
      </c>
      <c r="E38" s="26">
        <v>4.2</v>
      </c>
    </row>
    <row r="39" spans="1:5" x14ac:dyDescent="0.3">
      <c r="A39" s="24" t="s">
        <v>5</v>
      </c>
      <c r="B39" s="24" t="s">
        <v>175</v>
      </c>
      <c r="C39" s="25">
        <v>17133</v>
      </c>
      <c r="D39" s="26">
        <v>40</v>
      </c>
      <c r="E39" s="26">
        <v>2.4</v>
      </c>
    </row>
    <row r="40" spans="1:5" x14ac:dyDescent="0.3">
      <c r="A40" s="24" t="s">
        <v>5</v>
      </c>
      <c r="B40" s="24" t="s">
        <v>200</v>
      </c>
      <c r="C40" s="25">
        <v>21421</v>
      </c>
      <c r="D40" s="26">
        <v>155</v>
      </c>
      <c r="E40" s="26">
        <v>7.2</v>
      </c>
    </row>
    <row r="41" spans="1:5" x14ac:dyDescent="0.3">
      <c r="A41" s="24" t="s">
        <v>5</v>
      </c>
      <c r="B41" s="24" t="s">
        <v>204</v>
      </c>
      <c r="C41" s="25">
        <v>6025</v>
      </c>
      <c r="D41" s="26">
        <v>6</v>
      </c>
      <c r="E41" s="26">
        <v>0.9</v>
      </c>
    </row>
    <row r="42" spans="1:5" x14ac:dyDescent="0.3">
      <c r="A42" s="24" t="s">
        <v>5</v>
      </c>
      <c r="B42" s="24" t="s">
        <v>209</v>
      </c>
      <c r="C42" s="25">
        <v>17554</v>
      </c>
      <c r="D42" s="26">
        <v>34</v>
      </c>
      <c r="E42" s="26">
        <v>1.9</v>
      </c>
    </row>
    <row r="43" spans="1:5" x14ac:dyDescent="0.3">
      <c r="A43" s="24" t="s">
        <v>5</v>
      </c>
      <c r="B43" s="24" t="s">
        <v>210</v>
      </c>
      <c r="C43" s="25">
        <v>13755</v>
      </c>
      <c r="D43" s="26">
        <v>33</v>
      </c>
      <c r="E43" s="26">
        <v>2.4</v>
      </c>
    </row>
    <row r="44" spans="1:5" x14ac:dyDescent="0.3">
      <c r="A44" s="24" t="s">
        <v>5</v>
      </c>
      <c r="B44" s="24" t="s">
        <v>211</v>
      </c>
      <c r="C44" s="25">
        <v>38934</v>
      </c>
      <c r="D44" s="26">
        <v>237</v>
      </c>
      <c r="E44" s="26">
        <v>6.1</v>
      </c>
    </row>
    <row r="45" spans="1:5" x14ac:dyDescent="0.3">
      <c r="A45" s="24" t="s">
        <v>5</v>
      </c>
      <c r="B45" s="24" t="s">
        <v>215</v>
      </c>
      <c r="C45" s="25">
        <v>14350</v>
      </c>
      <c r="D45" s="26">
        <v>16</v>
      </c>
      <c r="E45" s="26">
        <v>1.1000000000000001</v>
      </c>
    </row>
    <row r="46" spans="1:5" x14ac:dyDescent="0.3">
      <c r="A46" s="24" t="s">
        <v>5</v>
      </c>
      <c r="B46" s="24" t="s">
        <v>216</v>
      </c>
      <c r="C46" s="25">
        <v>13881</v>
      </c>
      <c r="D46" s="26">
        <v>105</v>
      </c>
      <c r="E46" s="26">
        <v>7.5</v>
      </c>
    </row>
    <row r="47" spans="1:5" x14ac:dyDescent="0.3">
      <c r="A47" s="24" t="s">
        <v>5</v>
      </c>
      <c r="B47" s="24" t="s">
        <v>221</v>
      </c>
      <c r="C47" s="25">
        <v>866300</v>
      </c>
      <c r="D47" s="25">
        <v>9028</v>
      </c>
      <c r="E47" s="26">
        <v>10.4</v>
      </c>
    </row>
    <row r="48" spans="1:5" x14ac:dyDescent="0.3">
      <c r="A48" s="24" t="s">
        <v>5</v>
      </c>
      <c r="B48" s="24" t="s">
        <v>222</v>
      </c>
      <c r="C48" s="25">
        <v>46119</v>
      </c>
      <c r="D48" s="26">
        <v>70</v>
      </c>
      <c r="E48" s="26">
        <v>1.5</v>
      </c>
    </row>
    <row r="49" spans="1:5" x14ac:dyDescent="0.3">
      <c r="A49" s="24" t="s">
        <v>5</v>
      </c>
      <c r="B49" s="24" t="s">
        <v>223</v>
      </c>
      <c r="C49" s="25">
        <v>25203</v>
      </c>
      <c r="D49" s="26">
        <v>163</v>
      </c>
      <c r="E49" s="26">
        <v>6.5</v>
      </c>
    </row>
    <row r="50" spans="1:5" x14ac:dyDescent="0.3">
      <c r="A50" s="24" t="s">
        <v>5</v>
      </c>
      <c r="B50" s="24" t="s">
        <v>224</v>
      </c>
      <c r="C50" s="25">
        <v>22281</v>
      </c>
      <c r="D50" s="26">
        <v>65</v>
      </c>
      <c r="E50" s="26">
        <v>2.9</v>
      </c>
    </row>
    <row r="51" spans="1:5" x14ac:dyDescent="0.3">
      <c r="A51" s="24" t="s">
        <v>5</v>
      </c>
      <c r="B51" s="24" t="s">
        <v>229</v>
      </c>
      <c r="C51" s="25">
        <v>4059</v>
      </c>
      <c r="D51" s="26">
        <v>5</v>
      </c>
      <c r="E51" s="26">
        <v>1.1000000000000001</v>
      </c>
    </row>
    <row r="52" spans="1:5" x14ac:dyDescent="0.3">
      <c r="A52" s="28" t="str">
        <f>CONCATENATE("Total (",RIGHT(Índice!$A$4,2),")")</f>
        <v>Total (PI)</v>
      </c>
      <c r="B52" s="28"/>
      <c r="C52" s="29">
        <f>SUM(C5:C51)</f>
        <v>2198929</v>
      </c>
      <c r="D52" s="29">
        <f>SUM(D5:D51)</f>
        <v>14758</v>
      </c>
      <c r="E52" s="30">
        <f>D52/(C52/1000)</f>
        <v>6.7114490736172012</v>
      </c>
    </row>
    <row r="53" spans="1:5" x14ac:dyDescent="0.3">
      <c r="A53" s="31"/>
      <c r="B53" s="31"/>
      <c r="C53" s="32"/>
      <c r="D53" s="32" t="s">
        <v>271</v>
      </c>
      <c r="E53" s="33">
        <f>MIN($E$5:$E$51)</f>
        <v>0.9</v>
      </c>
    </row>
    <row r="54" spans="1:5" x14ac:dyDescent="0.3">
      <c r="A54" s="31"/>
      <c r="B54" s="31"/>
      <c r="C54" s="32"/>
      <c r="D54" s="32" t="s">
        <v>272</v>
      </c>
      <c r="E54" s="33">
        <f>MAX($E$5:$E$51)</f>
        <v>11</v>
      </c>
    </row>
    <row r="55" spans="1:5" x14ac:dyDescent="0.3">
      <c r="A55" s="34" t="s">
        <v>273</v>
      </c>
      <c r="B55" s="34"/>
      <c r="C55" s="35">
        <v>183235815</v>
      </c>
      <c r="D55" s="35">
        <v>1451495</v>
      </c>
      <c r="E55" s="36">
        <v>7.9214590226261166</v>
      </c>
    </row>
    <row r="56" spans="1:5" x14ac:dyDescent="0.3">
      <c r="A56" s="34"/>
      <c r="B56" s="34"/>
      <c r="C56" s="35"/>
      <c r="D56" s="35" t="s">
        <v>271</v>
      </c>
      <c r="E56" s="36">
        <v>0</v>
      </c>
    </row>
    <row r="57" spans="1:5" x14ac:dyDescent="0.3">
      <c r="A57" s="37"/>
      <c r="B57" s="37"/>
      <c r="C57" s="38"/>
      <c r="D57" s="38" t="s">
        <v>272</v>
      </c>
      <c r="E57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1"/>
  <sheetViews>
    <sheetView zoomScaleNormal="100" workbookViewId="0">
      <pane ySplit="4" topLeftCell="A5" activePane="bottomLeft" state="frozen"/>
      <selection pane="bottomLeft" activeCell="E21" sqref="E21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230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231</v>
      </c>
      <c r="C5" s="25">
        <v>82635</v>
      </c>
      <c r="D5" s="26">
        <v>340</v>
      </c>
      <c r="E5" s="26">
        <v>4.0999999999999996</v>
      </c>
    </row>
    <row r="6" spans="1:5" x14ac:dyDescent="0.3">
      <c r="A6" s="24" t="s">
        <v>5</v>
      </c>
      <c r="B6" s="24" t="s">
        <v>232</v>
      </c>
      <c r="C6" s="25">
        <v>67354</v>
      </c>
      <c r="D6" s="26">
        <v>295</v>
      </c>
      <c r="E6" s="26">
        <v>4.4000000000000004</v>
      </c>
    </row>
    <row r="7" spans="1:5" x14ac:dyDescent="0.3">
      <c r="A7" s="24" t="s">
        <v>5</v>
      </c>
      <c r="B7" s="24" t="s">
        <v>233</v>
      </c>
      <c r="C7" s="25">
        <v>258132</v>
      </c>
      <c r="D7" s="26">
        <v>807</v>
      </c>
      <c r="E7" s="26">
        <v>3.1</v>
      </c>
    </row>
    <row r="8" spans="1:5" x14ac:dyDescent="0.3">
      <c r="A8" s="24" t="s">
        <v>5</v>
      </c>
      <c r="B8" s="24" t="s">
        <v>234</v>
      </c>
      <c r="C8" s="25">
        <v>1097206</v>
      </c>
      <c r="D8" s="25">
        <v>9467</v>
      </c>
      <c r="E8" s="26">
        <v>8.6</v>
      </c>
    </row>
    <row r="9" spans="1:5" x14ac:dyDescent="0.3">
      <c r="A9" s="24" t="s">
        <v>5</v>
      </c>
      <c r="B9" s="24" t="s">
        <v>235</v>
      </c>
      <c r="C9" s="25">
        <v>240666</v>
      </c>
      <c r="D9" s="25">
        <v>1362</v>
      </c>
      <c r="E9" s="26">
        <v>5.7</v>
      </c>
    </row>
    <row r="10" spans="1:5" x14ac:dyDescent="0.3">
      <c r="A10" s="24" t="s">
        <v>5</v>
      </c>
      <c r="B10" s="24" t="s">
        <v>236</v>
      </c>
      <c r="C10" s="25">
        <v>60355</v>
      </c>
      <c r="D10" s="26">
        <v>392</v>
      </c>
      <c r="E10" s="26">
        <v>6.5</v>
      </c>
    </row>
    <row r="11" spans="1:5" x14ac:dyDescent="0.3">
      <c r="A11" s="24" t="s">
        <v>5</v>
      </c>
      <c r="B11" s="24" t="s">
        <v>237</v>
      </c>
      <c r="C11" s="25">
        <v>25203</v>
      </c>
      <c r="D11" s="26">
        <v>163</v>
      </c>
      <c r="E11" s="26">
        <v>6.5</v>
      </c>
    </row>
    <row r="12" spans="1:5" x14ac:dyDescent="0.3">
      <c r="A12" s="24" t="s">
        <v>5</v>
      </c>
      <c r="B12" s="24" t="s">
        <v>238</v>
      </c>
      <c r="C12" s="25">
        <v>52042</v>
      </c>
      <c r="D12" s="26">
        <v>254</v>
      </c>
      <c r="E12" s="26">
        <v>4.9000000000000004</v>
      </c>
    </row>
    <row r="13" spans="1:5" x14ac:dyDescent="0.3">
      <c r="A13" s="24" t="s">
        <v>5</v>
      </c>
      <c r="B13" s="24" t="s">
        <v>239</v>
      </c>
      <c r="C13" s="25">
        <v>182511</v>
      </c>
      <c r="D13" s="26">
        <v>800</v>
      </c>
      <c r="E13" s="26">
        <v>4.4000000000000004</v>
      </c>
    </row>
    <row r="14" spans="1:5" x14ac:dyDescent="0.3">
      <c r="A14" s="24" t="s">
        <v>5</v>
      </c>
      <c r="B14" s="24" t="s">
        <v>240</v>
      </c>
      <c r="C14" s="25">
        <v>35888</v>
      </c>
      <c r="D14" s="26">
        <v>116</v>
      </c>
      <c r="E14" s="26">
        <v>3.2</v>
      </c>
    </row>
    <row r="15" spans="1:5" x14ac:dyDescent="0.3">
      <c r="A15" s="24" t="s">
        <v>5</v>
      </c>
      <c r="B15" s="24" t="s">
        <v>241</v>
      </c>
      <c r="C15" s="25">
        <v>96937</v>
      </c>
      <c r="D15" s="26">
        <v>761</v>
      </c>
      <c r="E15" s="26">
        <v>7.8</v>
      </c>
    </row>
    <row r="16" spans="1:5" x14ac:dyDescent="0.3">
      <c r="A16" s="28" t="str">
        <f>CONCATENATE("Total (",RIGHT(Índice!$A$4,2),")")</f>
        <v>Total (PI)</v>
      </c>
      <c r="B16" s="28"/>
      <c r="C16" s="29">
        <f>SUM(C5:C15)</f>
        <v>2198929</v>
      </c>
      <c r="D16" s="29">
        <f>SUM(D5:D15)</f>
        <v>14757</v>
      </c>
      <c r="E16" s="30">
        <f>D16/(C16/1000)</f>
        <v>6.7109943067738884</v>
      </c>
    </row>
    <row r="17" spans="1:5" x14ac:dyDescent="0.3">
      <c r="A17" s="31"/>
      <c r="B17" s="31"/>
      <c r="C17" s="32"/>
      <c r="D17" s="32" t="s">
        <v>271</v>
      </c>
      <c r="E17" s="33">
        <f>MIN($E$5:$E$15)</f>
        <v>3.1</v>
      </c>
    </row>
    <row r="18" spans="1:5" x14ac:dyDescent="0.3">
      <c r="A18" s="31"/>
      <c r="B18" s="31"/>
      <c r="C18" s="32"/>
      <c r="D18" s="32" t="s">
        <v>272</v>
      </c>
      <c r="E18" s="33">
        <f>MAX($E$5:$E$15)</f>
        <v>8.6</v>
      </c>
    </row>
    <row r="19" spans="1:5" x14ac:dyDescent="0.3">
      <c r="A19" s="34" t="s">
        <v>273</v>
      </c>
      <c r="B19" s="34"/>
      <c r="C19" s="35">
        <v>183235815</v>
      </c>
      <c r="D19" s="35">
        <v>1451472</v>
      </c>
      <c r="E19" s="36">
        <v>7.9213335013135939</v>
      </c>
    </row>
    <row r="20" spans="1:5" x14ac:dyDescent="0.3">
      <c r="A20" s="34"/>
      <c r="B20" s="34"/>
      <c r="C20" s="35"/>
      <c r="D20" s="35" t="s">
        <v>271</v>
      </c>
      <c r="E20" s="36">
        <v>1.3</v>
      </c>
    </row>
    <row r="21" spans="1:5" x14ac:dyDescent="0.3">
      <c r="A21" s="37"/>
      <c r="B21" s="37"/>
      <c r="C21" s="38"/>
      <c r="D21" s="38" t="s">
        <v>272</v>
      </c>
      <c r="E21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10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17573</v>
      </c>
      <c r="D5" s="26">
        <v>5</v>
      </c>
      <c r="E5" s="26">
        <v>0.3</v>
      </c>
    </row>
    <row r="6" spans="1:5" x14ac:dyDescent="0.3">
      <c r="A6" s="24" t="s">
        <v>5</v>
      </c>
      <c r="B6" s="24" t="s">
        <v>12</v>
      </c>
      <c r="C6" s="25">
        <v>47416</v>
      </c>
      <c r="D6" s="26">
        <v>19</v>
      </c>
      <c r="E6" s="26">
        <v>0.4</v>
      </c>
    </row>
    <row r="7" spans="1:5" x14ac:dyDescent="0.3">
      <c r="A7" s="24" t="s">
        <v>5</v>
      </c>
      <c r="B7" s="24" t="s">
        <v>14</v>
      </c>
      <c r="C7" s="25">
        <v>17235</v>
      </c>
      <c r="D7" s="26">
        <v>6</v>
      </c>
      <c r="E7" s="26">
        <v>0.3</v>
      </c>
    </row>
    <row r="8" spans="1:5" x14ac:dyDescent="0.3">
      <c r="A8" s="24" t="s">
        <v>5</v>
      </c>
      <c r="B8" s="24" t="s">
        <v>15</v>
      </c>
      <c r="C8" s="25">
        <v>6827</v>
      </c>
      <c r="D8" s="26">
        <v>5</v>
      </c>
      <c r="E8" s="26">
        <v>0.7</v>
      </c>
    </row>
    <row r="9" spans="1:5" x14ac:dyDescent="0.3">
      <c r="A9" s="24" t="s">
        <v>5</v>
      </c>
      <c r="B9" s="24" t="s">
        <v>16</v>
      </c>
      <c r="C9" s="25">
        <v>9407</v>
      </c>
      <c r="D9" s="26">
        <v>9</v>
      </c>
      <c r="E9" s="26">
        <v>1</v>
      </c>
    </row>
    <row r="10" spans="1:5" x14ac:dyDescent="0.3">
      <c r="A10" s="24" t="s">
        <v>5</v>
      </c>
      <c r="B10" s="24" t="s">
        <v>20</v>
      </c>
      <c r="C10" s="25">
        <v>4520</v>
      </c>
      <c r="D10" s="26">
        <v>9</v>
      </c>
      <c r="E10" s="26">
        <v>2</v>
      </c>
    </row>
    <row r="11" spans="1:5" x14ac:dyDescent="0.3">
      <c r="A11" s="24" t="s">
        <v>5</v>
      </c>
      <c r="B11" s="24" t="s">
        <v>22</v>
      </c>
      <c r="C11" s="25">
        <v>10866</v>
      </c>
      <c r="D11" s="26">
        <v>9</v>
      </c>
      <c r="E11" s="26">
        <v>0.8</v>
      </c>
    </row>
    <row r="12" spans="1:5" x14ac:dyDescent="0.3">
      <c r="A12" s="24" t="s">
        <v>5</v>
      </c>
      <c r="B12" s="24" t="s">
        <v>25</v>
      </c>
      <c r="C12" s="25">
        <v>47938</v>
      </c>
      <c r="D12" s="26">
        <v>10</v>
      </c>
      <c r="E12" s="26">
        <v>0.2</v>
      </c>
    </row>
    <row r="13" spans="1:5" x14ac:dyDescent="0.3">
      <c r="A13" s="24" t="s">
        <v>5</v>
      </c>
      <c r="B13" s="24" t="s">
        <v>28</v>
      </c>
      <c r="C13" s="25">
        <v>26300</v>
      </c>
      <c r="D13" s="26">
        <v>9</v>
      </c>
      <c r="E13" s="26">
        <v>0.3</v>
      </c>
    </row>
    <row r="14" spans="1:5" x14ac:dyDescent="0.3">
      <c r="A14" s="24" t="s">
        <v>5</v>
      </c>
      <c r="B14" s="24" t="s">
        <v>31</v>
      </c>
      <c r="C14" s="25">
        <v>9873</v>
      </c>
      <c r="D14" s="26">
        <v>6</v>
      </c>
      <c r="E14" s="26">
        <v>0.6</v>
      </c>
    </row>
    <row r="15" spans="1:5" x14ac:dyDescent="0.3">
      <c r="A15" s="24" t="s">
        <v>5</v>
      </c>
      <c r="B15" s="24" t="s">
        <v>32</v>
      </c>
      <c r="C15" s="25">
        <v>5562</v>
      </c>
      <c r="D15" s="26">
        <v>13</v>
      </c>
      <c r="E15" s="26">
        <v>2.2999999999999998</v>
      </c>
    </row>
    <row r="16" spans="1:5" x14ac:dyDescent="0.3">
      <c r="A16" s="24" t="s">
        <v>5</v>
      </c>
      <c r="B16" s="24" t="s">
        <v>35</v>
      </c>
      <c r="C16" s="25">
        <v>4078</v>
      </c>
      <c r="D16" s="26">
        <v>9</v>
      </c>
      <c r="E16" s="26">
        <v>2.2000000000000002</v>
      </c>
    </row>
    <row r="17" spans="1:5" x14ac:dyDescent="0.3">
      <c r="A17" s="24" t="s">
        <v>5</v>
      </c>
      <c r="B17" s="24" t="s">
        <v>36</v>
      </c>
      <c r="C17" s="25">
        <v>28799</v>
      </c>
      <c r="D17" s="26">
        <v>19</v>
      </c>
      <c r="E17" s="26">
        <v>0.7</v>
      </c>
    </row>
    <row r="18" spans="1:5" x14ac:dyDescent="0.3">
      <c r="A18" s="24" t="s">
        <v>5</v>
      </c>
      <c r="B18" s="24" t="s">
        <v>37</v>
      </c>
      <c r="C18" s="25">
        <v>5636</v>
      </c>
      <c r="D18" s="26">
        <v>11</v>
      </c>
      <c r="E18" s="26">
        <v>1.9</v>
      </c>
    </row>
    <row r="19" spans="1:5" x14ac:dyDescent="0.3">
      <c r="A19" s="24" t="s">
        <v>5</v>
      </c>
      <c r="B19" s="24" t="s">
        <v>42</v>
      </c>
      <c r="C19" s="25">
        <v>19654</v>
      </c>
      <c r="D19" s="26">
        <v>9</v>
      </c>
      <c r="E19" s="26">
        <v>0.5</v>
      </c>
    </row>
    <row r="20" spans="1:5" x14ac:dyDescent="0.3">
      <c r="A20" s="24" t="s">
        <v>5</v>
      </c>
      <c r="B20" s="24" t="s">
        <v>45</v>
      </c>
      <c r="C20" s="25">
        <v>3108</v>
      </c>
      <c r="D20" s="26">
        <v>5</v>
      </c>
      <c r="E20" s="26">
        <v>1.5</v>
      </c>
    </row>
    <row r="21" spans="1:5" x14ac:dyDescent="0.3">
      <c r="A21" s="24" t="s">
        <v>5</v>
      </c>
      <c r="B21" s="24" t="s">
        <v>46</v>
      </c>
      <c r="C21" s="25">
        <v>7957</v>
      </c>
      <c r="D21" s="26">
        <v>11</v>
      </c>
      <c r="E21" s="26">
        <v>1.4</v>
      </c>
    </row>
    <row r="22" spans="1:5" x14ac:dyDescent="0.3">
      <c r="A22" s="24" t="s">
        <v>5</v>
      </c>
      <c r="B22" s="24" t="s">
        <v>52</v>
      </c>
      <c r="C22" s="25">
        <v>45793</v>
      </c>
      <c r="D22" s="26">
        <v>26</v>
      </c>
      <c r="E22" s="26">
        <v>0.6</v>
      </c>
    </row>
    <row r="23" spans="1:5" x14ac:dyDescent="0.3">
      <c r="A23" s="24" t="s">
        <v>5</v>
      </c>
      <c r="B23" s="24" t="s">
        <v>54</v>
      </c>
      <c r="C23" s="25">
        <v>19365</v>
      </c>
      <c r="D23" s="26">
        <v>20</v>
      </c>
      <c r="E23" s="26">
        <v>1</v>
      </c>
    </row>
    <row r="24" spans="1:5" x14ac:dyDescent="0.3">
      <c r="A24" s="24" t="s">
        <v>5</v>
      </c>
      <c r="B24" s="24" t="s">
        <v>57</v>
      </c>
      <c r="C24" s="25">
        <v>10318</v>
      </c>
      <c r="D24" s="26">
        <v>8</v>
      </c>
      <c r="E24" s="26">
        <v>0.8</v>
      </c>
    </row>
    <row r="25" spans="1:5" x14ac:dyDescent="0.3">
      <c r="A25" s="24" t="s">
        <v>5</v>
      </c>
      <c r="B25" s="24" t="s">
        <v>62</v>
      </c>
      <c r="C25" s="25">
        <v>28212</v>
      </c>
      <c r="D25" s="26">
        <v>8</v>
      </c>
      <c r="E25" s="26">
        <v>0.3</v>
      </c>
    </row>
    <row r="26" spans="1:5" x14ac:dyDescent="0.3">
      <c r="A26" s="24" t="s">
        <v>5</v>
      </c>
      <c r="B26" s="24" t="s">
        <v>66</v>
      </c>
      <c r="C26" s="25">
        <v>6150</v>
      </c>
      <c r="D26" s="26">
        <v>11</v>
      </c>
      <c r="E26" s="26">
        <v>1.8</v>
      </c>
    </row>
    <row r="27" spans="1:5" x14ac:dyDescent="0.3">
      <c r="A27" s="24" t="s">
        <v>5</v>
      </c>
      <c r="B27" s="24" t="s">
        <v>68</v>
      </c>
      <c r="C27" s="25">
        <v>4932</v>
      </c>
      <c r="D27" s="26">
        <v>6</v>
      </c>
      <c r="E27" s="26">
        <v>1.2</v>
      </c>
    </row>
    <row r="28" spans="1:5" x14ac:dyDescent="0.3">
      <c r="A28" s="24" t="s">
        <v>5</v>
      </c>
      <c r="B28" s="24" t="s">
        <v>69</v>
      </c>
      <c r="C28" s="25">
        <v>4250</v>
      </c>
      <c r="D28" s="26">
        <v>8</v>
      </c>
      <c r="E28" s="26">
        <v>1.8</v>
      </c>
    </row>
    <row r="29" spans="1:5" x14ac:dyDescent="0.3">
      <c r="A29" s="24" t="s">
        <v>5</v>
      </c>
      <c r="B29" s="24" t="s">
        <v>70</v>
      </c>
      <c r="C29" s="25">
        <v>27285</v>
      </c>
      <c r="D29" s="26">
        <v>26</v>
      </c>
      <c r="E29" s="26">
        <v>1</v>
      </c>
    </row>
    <row r="30" spans="1:5" x14ac:dyDescent="0.3">
      <c r="A30" s="24" t="s">
        <v>5</v>
      </c>
      <c r="B30" s="24" t="s">
        <v>71</v>
      </c>
      <c r="C30" s="25">
        <v>7283</v>
      </c>
      <c r="D30" s="26">
        <v>11</v>
      </c>
      <c r="E30" s="26">
        <v>1.5</v>
      </c>
    </row>
    <row r="31" spans="1:5" x14ac:dyDescent="0.3">
      <c r="A31" s="24" t="s">
        <v>5</v>
      </c>
      <c r="B31" s="24" t="s">
        <v>72</v>
      </c>
      <c r="C31" s="25">
        <v>10503</v>
      </c>
      <c r="D31" s="26">
        <v>10</v>
      </c>
      <c r="E31" s="26">
        <v>0.9</v>
      </c>
    </row>
    <row r="32" spans="1:5" x14ac:dyDescent="0.3">
      <c r="A32" s="24" t="s">
        <v>5</v>
      </c>
      <c r="B32" s="24" t="s">
        <v>73</v>
      </c>
      <c r="C32" s="25">
        <v>11270</v>
      </c>
      <c r="D32" s="26">
        <v>17</v>
      </c>
      <c r="E32" s="26">
        <v>1.5</v>
      </c>
    </row>
    <row r="33" spans="1:5" x14ac:dyDescent="0.3">
      <c r="A33" s="24" t="s">
        <v>5</v>
      </c>
      <c r="B33" s="24" t="s">
        <v>74</v>
      </c>
      <c r="C33" s="25">
        <v>4844</v>
      </c>
      <c r="D33" s="26">
        <v>8</v>
      </c>
      <c r="E33" s="26">
        <v>1.6</v>
      </c>
    </row>
    <row r="34" spans="1:5" x14ac:dyDescent="0.3">
      <c r="A34" s="24" t="s">
        <v>5</v>
      </c>
      <c r="B34" s="24" t="s">
        <v>77</v>
      </c>
      <c r="C34" s="25">
        <v>15853</v>
      </c>
      <c r="D34" s="26">
        <v>21</v>
      </c>
      <c r="E34" s="26">
        <v>1.3</v>
      </c>
    </row>
    <row r="35" spans="1:5" x14ac:dyDescent="0.3">
      <c r="A35" s="24" t="s">
        <v>5</v>
      </c>
      <c r="B35" s="24" t="s">
        <v>78</v>
      </c>
      <c r="C35" s="25">
        <v>7054</v>
      </c>
      <c r="D35" s="26">
        <v>9</v>
      </c>
      <c r="E35" s="26">
        <v>1.3</v>
      </c>
    </row>
    <row r="36" spans="1:5" x14ac:dyDescent="0.3">
      <c r="A36" s="24" t="s">
        <v>5</v>
      </c>
      <c r="B36" s="24" t="s">
        <v>81</v>
      </c>
      <c r="C36" s="25">
        <v>9159</v>
      </c>
      <c r="D36" s="26">
        <v>12</v>
      </c>
      <c r="E36" s="26">
        <v>1.3</v>
      </c>
    </row>
    <row r="37" spans="1:5" x14ac:dyDescent="0.3">
      <c r="A37" s="24" t="s">
        <v>5</v>
      </c>
      <c r="B37" s="24" t="s">
        <v>82</v>
      </c>
      <c r="C37" s="25">
        <v>13607</v>
      </c>
      <c r="D37" s="26">
        <v>8</v>
      </c>
      <c r="E37" s="26">
        <v>0.6</v>
      </c>
    </row>
    <row r="38" spans="1:5" x14ac:dyDescent="0.3">
      <c r="A38" s="24" t="s">
        <v>5</v>
      </c>
      <c r="B38" s="24" t="s">
        <v>83</v>
      </c>
      <c r="C38" s="25">
        <v>4377</v>
      </c>
      <c r="D38" s="26">
        <v>7</v>
      </c>
      <c r="E38" s="26">
        <v>1.5</v>
      </c>
    </row>
    <row r="39" spans="1:5" x14ac:dyDescent="0.3">
      <c r="A39" s="24" t="s">
        <v>5</v>
      </c>
      <c r="B39" s="24" t="s">
        <v>84</v>
      </c>
      <c r="C39" s="25">
        <v>40970</v>
      </c>
      <c r="D39" s="26">
        <v>17</v>
      </c>
      <c r="E39" s="26">
        <v>0.4</v>
      </c>
    </row>
    <row r="40" spans="1:5" x14ac:dyDescent="0.3">
      <c r="A40" s="24" t="s">
        <v>5</v>
      </c>
      <c r="B40" s="24" t="s">
        <v>86</v>
      </c>
      <c r="C40" s="25">
        <v>4414</v>
      </c>
      <c r="D40" s="26">
        <v>5</v>
      </c>
      <c r="E40" s="26">
        <v>1.2</v>
      </c>
    </row>
    <row r="41" spans="1:5" x14ac:dyDescent="0.3">
      <c r="A41" s="24" t="s">
        <v>5</v>
      </c>
      <c r="B41" s="24" t="s">
        <v>88</v>
      </c>
      <c r="C41" s="25">
        <v>62036</v>
      </c>
      <c r="D41" s="26">
        <v>105</v>
      </c>
      <c r="E41" s="26">
        <v>1.7</v>
      </c>
    </row>
    <row r="42" spans="1:5" x14ac:dyDescent="0.3">
      <c r="A42" s="24" t="s">
        <v>5</v>
      </c>
      <c r="B42" s="24" t="s">
        <v>90</v>
      </c>
      <c r="C42" s="25">
        <v>4412</v>
      </c>
      <c r="D42" s="26">
        <v>5</v>
      </c>
      <c r="E42" s="26">
        <v>1.2</v>
      </c>
    </row>
    <row r="43" spans="1:5" x14ac:dyDescent="0.3">
      <c r="A43" s="24" t="s">
        <v>5</v>
      </c>
      <c r="B43" s="24" t="s">
        <v>95</v>
      </c>
      <c r="C43" s="25">
        <v>10892</v>
      </c>
      <c r="D43" s="26">
        <v>16</v>
      </c>
      <c r="E43" s="26">
        <v>1.4</v>
      </c>
    </row>
    <row r="44" spans="1:5" x14ac:dyDescent="0.3">
      <c r="A44" s="24" t="s">
        <v>5</v>
      </c>
      <c r="B44" s="24" t="s">
        <v>96</v>
      </c>
      <c r="C44" s="25">
        <v>10270</v>
      </c>
      <c r="D44" s="26">
        <v>15</v>
      </c>
      <c r="E44" s="26">
        <v>1.5</v>
      </c>
    </row>
    <row r="45" spans="1:5" x14ac:dyDescent="0.3">
      <c r="A45" s="24" t="s">
        <v>5</v>
      </c>
      <c r="B45" s="24" t="s">
        <v>100</v>
      </c>
      <c r="C45" s="25">
        <v>14958</v>
      </c>
      <c r="D45" s="26">
        <v>9</v>
      </c>
      <c r="E45" s="26">
        <v>0.6</v>
      </c>
    </row>
    <row r="46" spans="1:5" x14ac:dyDescent="0.3">
      <c r="A46" s="24" t="s">
        <v>5</v>
      </c>
      <c r="B46" s="24" t="s">
        <v>101</v>
      </c>
      <c r="C46" s="25">
        <v>9420</v>
      </c>
      <c r="D46" s="26">
        <v>9</v>
      </c>
      <c r="E46" s="26">
        <v>0.9</v>
      </c>
    </row>
    <row r="47" spans="1:5" x14ac:dyDescent="0.3">
      <c r="A47" s="24" t="s">
        <v>5</v>
      </c>
      <c r="B47" s="24" t="s">
        <v>103</v>
      </c>
      <c r="C47" s="25">
        <v>10790</v>
      </c>
      <c r="D47" s="26">
        <v>5</v>
      </c>
      <c r="E47" s="26">
        <v>0.5</v>
      </c>
    </row>
    <row r="48" spans="1:5" x14ac:dyDescent="0.3">
      <c r="A48" s="24" t="s">
        <v>5</v>
      </c>
      <c r="B48" s="24" t="s">
        <v>104</v>
      </c>
      <c r="C48" s="25">
        <v>10323</v>
      </c>
      <c r="D48" s="26">
        <v>20</v>
      </c>
      <c r="E48" s="26">
        <v>1.9</v>
      </c>
    </row>
    <row r="49" spans="1:5" x14ac:dyDescent="0.3">
      <c r="A49" s="24" t="s">
        <v>5</v>
      </c>
      <c r="B49" s="24" t="s">
        <v>106</v>
      </c>
      <c r="C49" s="25">
        <v>17527</v>
      </c>
      <c r="D49" s="26">
        <v>18</v>
      </c>
      <c r="E49" s="26">
        <v>1</v>
      </c>
    </row>
    <row r="50" spans="1:5" x14ac:dyDescent="0.3">
      <c r="A50" s="24" t="s">
        <v>5</v>
      </c>
      <c r="B50" s="24" t="s">
        <v>112</v>
      </c>
      <c r="C50" s="25">
        <v>5394</v>
      </c>
      <c r="D50" s="26">
        <v>11</v>
      </c>
      <c r="E50" s="26">
        <v>2</v>
      </c>
    </row>
    <row r="51" spans="1:5" x14ac:dyDescent="0.3">
      <c r="A51" s="24" t="s">
        <v>5</v>
      </c>
      <c r="B51" s="24" t="s">
        <v>113</v>
      </c>
      <c r="C51" s="25">
        <v>42559</v>
      </c>
      <c r="D51" s="26">
        <v>12</v>
      </c>
      <c r="E51" s="26">
        <v>0.3</v>
      </c>
    </row>
    <row r="52" spans="1:5" x14ac:dyDescent="0.3">
      <c r="A52" s="24" t="s">
        <v>5</v>
      </c>
      <c r="B52" s="24" t="s">
        <v>115</v>
      </c>
      <c r="C52" s="25">
        <v>5388</v>
      </c>
      <c r="D52" s="26">
        <v>10</v>
      </c>
      <c r="E52" s="26">
        <v>1.8</v>
      </c>
    </row>
    <row r="53" spans="1:5" x14ac:dyDescent="0.3">
      <c r="A53" s="24" t="s">
        <v>5</v>
      </c>
      <c r="B53" s="24" t="s">
        <v>119</v>
      </c>
      <c r="C53" s="25">
        <v>4995</v>
      </c>
      <c r="D53" s="26">
        <v>8</v>
      </c>
      <c r="E53" s="26">
        <v>1.5</v>
      </c>
    </row>
    <row r="54" spans="1:5" x14ac:dyDescent="0.3">
      <c r="A54" s="24" t="s">
        <v>5</v>
      </c>
      <c r="B54" s="24" t="s">
        <v>124</v>
      </c>
      <c r="C54" s="25">
        <v>30641</v>
      </c>
      <c r="D54" s="26">
        <v>11</v>
      </c>
      <c r="E54" s="26">
        <v>0.4</v>
      </c>
    </row>
    <row r="55" spans="1:5" x14ac:dyDescent="0.3">
      <c r="A55" s="24" t="s">
        <v>5</v>
      </c>
      <c r="B55" s="24" t="s">
        <v>126</v>
      </c>
      <c r="C55" s="25">
        <v>8032</v>
      </c>
      <c r="D55" s="26">
        <v>11</v>
      </c>
      <c r="E55" s="26">
        <v>1.4</v>
      </c>
    </row>
    <row r="56" spans="1:5" x14ac:dyDescent="0.3">
      <c r="A56" s="24" t="s">
        <v>5</v>
      </c>
      <c r="B56" s="24" t="s">
        <v>127</v>
      </c>
      <c r="C56" s="25">
        <v>5209</v>
      </c>
      <c r="D56" s="26">
        <v>9</v>
      </c>
      <c r="E56" s="26">
        <v>1.7</v>
      </c>
    </row>
    <row r="57" spans="1:5" x14ac:dyDescent="0.3">
      <c r="A57" s="24" t="s">
        <v>5</v>
      </c>
      <c r="B57" s="24" t="s">
        <v>132</v>
      </c>
      <c r="C57" s="25">
        <v>32150</v>
      </c>
      <c r="D57" s="26">
        <v>10</v>
      </c>
      <c r="E57" s="26">
        <v>0.3</v>
      </c>
    </row>
    <row r="58" spans="1:5" x14ac:dyDescent="0.3">
      <c r="A58" s="24" t="s">
        <v>5</v>
      </c>
      <c r="B58" s="24" t="s">
        <v>135</v>
      </c>
      <c r="C58" s="25">
        <v>10255</v>
      </c>
      <c r="D58" s="26">
        <v>11</v>
      </c>
      <c r="E58" s="26">
        <v>1</v>
      </c>
    </row>
    <row r="59" spans="1:5" x14ac:dyDescent="0.3">
      <c r="A59" s="24" t="s">
        <v>5</v>
      </c>
      <c r="B59" s="24" t="s">
        <v>136</v>
      </c>
      <c r="C59" s="25">
        <v>7577</v>
      </c>
      <c r="D59" s="26">
        <v>6</v>
      </c>
      <c r="E59" s="26">
        <v>0.8</v>
      </c>
    </row>
    <row r="60" spans="1:5" x14ac:dyDescent="0.3">
      <c r="A60" s="24" t="s">
        <v>5</v>
      </c>
      <c r="B60" s="24" t="s">
        <v>137</v>
      </c>
      <c r="C60" s="25">
        <v>10660</v>
      </c>
      <c r="D60" s="26">
        <v>8</v>
      </c>
      <c r="E60" s="26">
        <v>0.8</v>
      </c>
    </row>
    <row r="61" spans="1:5" x14ac:dyDescent="0.3">
      <c r="A61" s="24" t="s">
        <v>5</v>
      </c>
      <c r="B61" s="24" t="s">
        <v>141</v>
      </c>
      <c r="C61" s="25">
        <v>6665</v>
      </c>
      <c r="D61" s="26">
        <v>6</v>
      </c>
      <c r="E61" s="26">
        <v>0.9</v>
      </c>
    </row>
    <row r="62" spans="1:5" x14ac:dyDescent="0.3">
      <c r="A62" s="24" t="s">
        <v>5</v>
      </c>
      <c r="B62" s="24" t="s">
        <v>142</v>
      </c>
      <c r="C62" s="25">
        <v>10262</v>
      </c>
      <c r="D62" s="26">
        <v>9</v>
      </c>
      <c r="E62" s="26">
        <v>0.9</v>
      </c>
    </row>
    <row r="63" spans="1:5" x14ac:dyDescent="0.3">
      <c r="A63" s="24" t="s">
        <v>5</v>
      </c>
      <c r="B63" s="24" t="s">
        <v>147</v>
      </c>
      <c r="C63" s="25">
        <v>38161</v>
      </c>
      <c r="D63" s="26">
        <v>80</v>
      </c>
      <c r="E63" s="26">
        <v>2.1</v>
      </c>
    </row>
    <row r="64" spans="1:5" x14ac:dyDescent="0.3">
      <c r="A64" s="24" t="s">
        <v>5</v>
      </c>
      <c r="B64" s="24" t="s">
        <v>150</v>
      </c>
      <c r="C64" s="25">
        <v>4088</v>
      </c>
      <c r="D64" s="26">
        <v>7</v>
      </c>
      <c r="E64" s="26">
        <v>1.6</v>
      </c>
    </row>
    <row r="65" spans="1:5" x14ac:dyDescent="0.3">
      <c r="A65" s="24" t="s">
        <v>5</v>
      </c>
      <c r="B65" s="24" t="s">
        <v>152</v>
      </c>
      <c r="C65" s="25">
        <v>4952</v>
      </c>
      <c r="D65" s="26">
        <v>9</v>
      </c>
      <c r="E65" s="26">
        <v>1.8</v>
      </c>
    </row>
    <row r="66" spans="1:5" x14ac:dyDescent="0.3">
      <c r="A66" s="24" t="s">
        <v>5</v>
      </c>
      <c r="B66" s="24" t="s">
        <v>153</v>
      </c>
      <c r="C66" s="25">
        <v>13263</v>
      </c>
      <c r="D66" s="26">
        <v>10</v>
      </c>
      <c r="E66" s="26">
        <v>0.8</v>
      </c>
    </row>
    <row r="67" spans="1:5" x14ac:dyDescent="0.3">
      <c r="A67" s="24" t="s">
        <v>5</v>
      </c>
      <c r="B67" s="24" t="s">
        <v>155</v>
      </c>
      <c r="C67" s="25">
        <v>10103</v>
      </c>
      <c r="D67" s="26">
        <v>11</v>
      </c>
      <c r="E67" s="26">
        <v>1.1000000000000001</v>
      </c>
    </row>
    <row r="68" spans="1:5" x14ac:dyDescent="0.3">
      <c r="A68" s="24" t="s">
        <v>5</v>
      </c>
      <c r="B68" s="24" t="s">
        <v>156</v>
      </c>
      <c r="C68" s="25">
        <v>162159</v>
      </c>
      <c r="D68" s="26">
        <v>110</v>
      </c>
      <c r="E68" s="26">
        <v>0.7</v>
      </c>
    </row>
    <row r="69" spans="1:5" x14ac:dyDescent="0.3">
      <c r="A69" s="24" t="s">
        <v>5</v>
      </c>
      <c r="B69" s="24" t="s">
        <v>160</v>
      </c>
      <c r="C69" s="25">
        <v>21055</v>
      </c>
      <c r="D69" s="26">
        <v>17</v>
      </c>
      <c r="E69" s="26">
        <v>0.8</v>
      </c>
    </row>
    <row r="70" spans="1:5" x14ac:dyDescent="0.3">
      <c r="A70" s="24" t="s">
        <v>5</v>
      </c>
      <c r="B70" s="24" t="s">
        <v>162</v>
      </c>
      <c r="C70" s="25">
        <v>37894</v>
      </c>
      <c r="D70" s="26">
        <v>9</v>
      </c>
      <c r="E70" s="26">
        <v>0.2</v>
      </c>
    </row>
    <row r="71" spans="1:5" x14ac:dyDescent="0.3">
      <c r="A71" s="24" t="s">
        <v>5</v>
      </c>
      <c r="B71" s="24" t="s">
        <v>165</v>
      </c>
      <c r="C71" s="25">
        <v>83090</v>
      </c>
      <c r="D71" s="26">
        <v>30</v>
      </c>
      <c r="E71" s="26">
        <v>0.4</v>
      </c>
    </row>
    <row r="72" spans="1:5" x14ac:dyDescent="0.3">
      <c r="A72" s="24" t="s">
        <v>5</v>
      </c>
      <c r="B72" s="24" t="s">
        <v>167</v>
      </c>
      <c r="C72" s="25">
        <v>17613</v>
      </c>
      <c r="D72" s="26">
        <v>7</v>
      </c>
      <c r="E72" s="26">
        <v>0.4</v>
      </c>
    </row>
    <row r="73" spans="1:5" x14ac:dyDescent="0.3">
      <c r="A73" s="24" t="s">
        <v>5</v>
      </c>
      <c r="B73" s="24" t="s">
        <v>169</v>
      </c>
      <c r="C73" s="25">
        <v>65450</v>
      </c>
      <c r="D73" s="26">
        <v>21</v>
      </c>
      <c r="E73" s="26">
        <v>0.3</v>
      </c>
    </row>
    <row r="74" spans="1:5" x14ac:dyDescent="0.3">
      <c r="A74" s="24" t="s">
        <v>5</v>
      </c>
      <c r="B74" s="24" t="s">
        <v>170</v>
      </c>
      <c r="C74" s="25">
        <v>12052</v>
      </c>
      <c r="D74" s="26">
        <v>9</v>
      </c>
      <c r="E74" s="26">
        <v>0.7</v>
      </c>
    </row>
    <row r="75" spans="1:5" x14ac:dyDescent="0.3">
      <c r="A75" s="24" t="s">
        <v>5</v>
      </c>
      <c r="B75" s="24" t="s">
        <v>173</v>
      </c>
      <c r="C75" s="25">
        <v>8738</v>
      </c>
      <c r="D75" s="26">
        <v>4</v>
      </c>
      <c r="E75" s="26">
        <v>0.5</v>
      </c>
    </row>
    <row r="76" spans="1:5" x14ac:dyDescent="0.3">
      <c r="A76" s="24" t="s">
        <v>5</v>
      </c>
      <c r="B76" s="24" t="s">
        <v>174</v>
      </c>
      <c r="C76" s="25">
        <v>8394</v>
      </c>
      <c r="D76" s="26">
        <v>9</v>
      </c>
      <c r="E76" s="26">
        <v>1.1000000000000001</v>
      </c>
    </row>
    <row r="77" spans="1:5" x14ac:dyDescent="0.3">
      <c r="A77" s="24" t="s">
        <v>5</v>
      </c>
      <c r="B77" s="24" t="s">
        <v>175</v>
      </c>
      <c r="C77" s="25">
        <v>17133</v>
      </c>
      <c r="D77" s="26">
        <v>6</v>
      </c>
      <c r="E77" s="26">
        <v>0.3</v>
      </c>
    </row>
    <row r="78" spans="1:5" x14ac:dyDescent="0.3">
      <c r="A78" s="24" t="s">
        <v>5</v>
      </c>
      <c r="B78" s="24" t="s">
        <v>176</v>
      </c>
      <c r="C78" s="25">
        <v>4165</v>
      </c>
      <c r="D78" s="26">
        <v>8</v>
      </c>
      <c r="E78" s="26">
        <v>1.8</v>
      </c>
    </row>
    <row r="79" spans="1:5" x14ac:dyDescent="0.3">
      <c r="A79" s="24" t="s">
        <v>5</v>
      </c>
      <c r="B79" s="24" t="s">
        <v>178</v>
      </c>
      <c r="C79" s="25">
        <v>6164</v>
      </c>
      <c r="D79" s="26">
        <v>15</v>
      </c>
      <c r="E79" s="26">
        <v>2.4</v>
      </c>
    </row>
    <row r="80" spans="1:5" x14ac:dyDescent="0.3">
      <c r="A80" s="24" t="s">
        <v>5</v>
      </c>
      <c r="B80" s="24" t="s">
        <v>179</v>
      </c>
      <c r="C80" s="25">
        <v>5801</v>
      </c>
      <c r="D80" s="26">
        <v>8</v>
      </c>
      <c r="E80" s="26">
        <v>1.4</v>
      </c>
    </row>
    <row r="81" spans="1:5" x14ac:dyDescent="0.3">
      <c r="A81" s="24" t="s">
        <v>5</v>
      </c>
      <c r="B81" s="24" t="s">
        <v>180</v>
      </c>
      <c r="C81" s="25">
        <v>5831</v>
      </c>
      <c r="D81" s="26">
        <v>9</v>
      </c>
      <c r="E81" s="26">
        <v>1.5</v>
      </c>
    </row>
    <row r="82" spans="1:5" x14ac:dyDescent="0.3">
      <c r="A82" s="24" t="s">
        <v>5</v>
      </c>
      <c r="B82" s="24" t="s">
        <v>182</v>
      </c>
      <c r="C82" s="25">
        <v>6087</v>
      </c>
      <c r="D82" s="26">
        <v>8</v>
      </c>
      <c r="E82" s="26">
        <v>1.3</v>
      </c>
    </row>
    <row r="83" spans="1:5" x14ac:dyDescent="0.3">
      <c r="A83" s="24" t="s">
        <v>5</v>
      </c>
      <c r="B83" s="24" t="s">
        <v>186</v>
      </c>
      <c r="C83" s="25">
        <v>5839</v>
      </c>
      <c r="D83" s="26">
        <v>4</v>
      </c>
      <c r="E83" s="26">
        <v>0.7</v>
      </c>
    </row>
    <row r="84" spans="1:5" x14ac:dyDescent="0.3">
      <c r="A84" s="24" t="s">
        <v>5</v>
      </c>
      <c r="B84" s="24" t="s">
        <v>188</v>
      </c>
      <c r="C84" s="25">
        <v>3646</v>
      </c>
      <c r="D84" s="26">
        <v>5</v>
      </c>
      <c r="E84" s="26">
        <v>1.5</v>
      </c>
    </row>
    <row r="85" spans="1:5" x14ac:dyDescent="0.3">
      <c r="A85" s="24" t="s">
        <v>5</v>
      </c>
      <c r="B85" s="24" t="s">
        <v>192</v>
      </c>
      <c r="C85" s="25">
        <v>5392</v>
      </c>
      <c r="D85" s="26">
        <v>11</v>
      </c>
      <c r="E85" s="26">
        <v>2</v>
      </c>
    </row>
    <row r="86" spans="1:5" x14ac:dyDescent="0.3">
      <c r="A86" s="24" t="s">
        <v>5</v>
      </c>
      <c r="B86" s="24" t="s">
        <v>200</v>
      </c>
      <c r="C86" s="25">
        <v>21421</v>
      </c>
      <c r="D86" s="26">
        <v>18</v>
      </c>
      <c r="E86" s="26">
        <v>0.8</v>
      </c>
    </row>
    <row r="87" spans="1:5" x14ac:dyDescent="0.3">
      <c r="A87" s="24" t="s">
        <v>5</v>
      </c>
      <c r="B87" s="24" t="s">
        <v>203</v>
      </c>
      <c r="C87" s="25">
        <v>6597</v>
      </c>
      <c r="D87" s="26">
        <v>9</v>
      </c>
      <c r="E87" s="26">
        <v>1.3</v>
      </c>
    </row>
    <row r="88" spans="1:5" x14ac:dyDescent="0.3">
      <c r="A88" s="24" t="s">
        <v>5</v>
      </c>
      <c r="B88" s="24" t="s">
        <v>210</v>
      </c>
      <c r="C88" s="25">
        <v>13755</v>
      </c>
      <c r="D88" s="26">
        <v>9</v>
      </c>
      <c r="E88" s="26">
        <v>0.7</v>
      </c>
    </row>
    <row r="89" spans="1:5" x14ac:dyDescent="0.3">
      <c r="A89" s="24" t="s">
        <v>5</v>
      </c>
      <c r="B89" s="24" t="s">
        <v>211</v>
      </c>
      <c r="C89" s="25">
        <v>38934</v>
      </c>
      <c r="D89" s="26">
        <v>68</v>
      </c>
      <c r="E89" s="26">
        <v>1.7</v>
      </c>
    </row>
    <row r="90" spans="1:5" x14ac:dyDescent="0.3">
      <c r="A90" s="24" t="s">
        <v>5</v>
      </c>
      <c r="B90" s="24" t="s">
        <v>215</v>
      </c>
      <c r="C90" s="25">
        <v>14350</v>
      </c>
      <c r="D90" s="26">
        <v>8</v>
      </c>
      <c r="E90" s="26">
        <v>0.5</v>
      </c>
    </row>
    <row r="91" spans="1:5" x14ac:dyDescent="0.3">
      <c r="A91" s="24" t="s">
        <v>5</v>
      </c>
      <c r="B91" s="24" t="s">
        <v>216</v>
      </c>
      <c r="C91" s="25">
        <v>13881</v>
      </c>
      <c r="D91" s="26">
        <v>26</v>
      </c>
      <c r="E91" s="26">
        <v>1.9</v>
      </c>
    </row>
    <row r="92" spans="1:5" x14ac:dyDescent="0.3">
      <c r="A92" s="24" t="s">
        <v>5</v>
      </c>
      <c r="B92" s="24" t="s">
        <v>217</v>
      </c>
      <c r="C92" s="25">
        <v>4141</v>
      </c>
      <c r="D92" s="26">
        <v>6</v>
      </c>
      <c r="E92" s="26">
        <v>1.4</v>
      </c>
    </row>
    <row r="93" spans="1:5" x14ac:dyDescent="0.3">
      <c r="A93" s="24" t="s">
        <v>5</v>
      </c>
      <c r="B93" s="24" t="s">
        <v>220</v>
      </c>
      <c r="C93" s="25">
        <v>2316</v>
      </c>
      <c r="D93" s="26">
        <v>8</v>
      </c>
      <c r="E93" s="26">
        <v>3.3</v>
      </c>
    </row>
    <row r="94" spans="1:5" x14ac:dyDescent="0.3">
      <c r="A94" s="24" t="s">
        <v>5</v>
      </c>
      <c r="B94" s="24" t="s">
        <v>221</v>
      </c>
      <c r="C94" s="25">
        <v>866300</v>
      </c>
      <c r="D94" s="25">
        <v>1973</v>
      </c>
      <c r="E94" s="26">
        <v>2.2999999999999998</v>
      </c>
    </row>
    <row r="95" spans="1:5" x14ac:dyDescent="0.3">
      <c r="A95" s="24" t="s">
        <v>5</v>
      </c>
      <c r="B95" s="24" t="s">
        <v>222</v>
      </c>
      <c r="C95" s="25">
        <v>46119</v>
      </c>
      <c r="D95" s="26">
        <v>12</v>
      </c>
      <c r="E95" s="26">
        <v>0.3</v>
      </c>
    </row>
    <row r="96" spans="1:5" x14ac:dyDescent="0.3">
      <c r="A96" s="24" t="s">
        <v>5</v>
      </c>
      <c r="B96" s="24" t="s">
        <v>223</v>
      </c>
      <c r="C96" s="25">
        <v>25203</v>
      </c>
      <c r="D96" s="26">
        <v>11</v>
      </c>
      <c r="E96" s="26">
        <v>0.4</v>
      </c>
    </row>
    <row r="97" spans="1:5" x14ac:dyDescent="0.3">
      <c r="A97" s="24" t="s">
        <v>5</v>
      </c>
      <c r="B97" s="24" t="s">
        <v>224</v>
      </c>
      <c r="C97" s="25">
        <v>22281</v>
      </c>
      <c r="D97" s="26">
        <v>9</v>
      </c>
      <c r="E97" s="26">
        <v>0.4</v>
      </c>
    </row>
    <row r="98" spans="1:5" x14ac:dyDescent="0.3">
      <c r="A98" s="24" t="s">
        <v>5</v>
      </c>
      <c r="B98" s="24" t="s">
        <v>226</v>
      </c>
      <c r="C98" s="25">
        <v>4417</v>
      </c>
      <c r="D98" s="26">
        <v>10</v>
      </c>
      <c r="E98" s="26">
        <v>2.4</v>
      </c>
    </row>
    <row r="99" spans="1:5" x14ac:dyDescent="0.3">
      <c r="A99" s="28" t="str">
        <f>CONCATENATE("Total (",RIGHT(Índice!$A$4,2),")")</f>
        <v>Total (PI)</v>
      </c>
      <c r="B99" s="28"/>
      <c r="C99" s="29">
        <f>SUM(C5:C98)</f>
        <v>2505588</v>
      </c>
      <c r="D99" s="29">
        <f>SUM(D5:D98)</f>
        <v>3300</v>
      </c>
      <c r="E99" s="30">
        <f>D99/(C99/1000)</f>
        <v>1.3170561161691385</v>
      </c>
    </row>
    <row r="100" spans="1:5" x14ac:dyDescent="0.3">
      <c r="A100" s="31"/>
      <c r="B100" s="31"/>
      <c r="C100" s="32"/>
      <c r="D100" s="32" t="s">
        <v>271</v>
      </c>
      <c r="E100" s="33">
        <f>MIN($E$5:$E$98)</f>
        <v>0.2</v>
      </c>
    </row>
    <row r="101" spans="1:5" x14ac:dyDescent="0.3">
      <c r="A101" s="31"/>
      <c r="B101" s="31"/>
      <c r="C101" s="32"/>
      <c r="D101" s="32" t="s">
        <v>272</v>
      </c>
      <c r="E101" s="33">
        <f>MAX($E$5:$E$98)</f>
        <v>3.3</v>
      </c>
    </row>
    <row r="102" spans="1:5" x14ac:dyDescent="0.3">
      <c r="A102" s="34" t="s">
        <v>273</v>
      </c>
      <c r="B102" s="34"/>
      <c r="C102" s="35">
        <v>174851838</v>
      </c>
      <c r="D102" s="35">
        <v>221599</v>
      </c>
      <c r="E102" s="36">
        <v>1.2673529917369242</v>
      </c>
    </row>
    <row r="103" spans="1:5" x14ac:dyDescent="0.3">
      <c r="A103" s="34"/>
      <c r="B103" s="34"/>
      <c r="C103" s="35"/>
      <c r="D103" s="35" t="s">
        <v>271</v>
      </c>
      <c r="E103" s="36">
        <v>0</v>
      </c>
    </row>
    <row r="104" spans="1:5" x14ac:dyDescent="0.3">
      <c r="A104" s="37"/>
      <c r="B104" s="37"/>
      <c r="C104" s="38"/>
      <c r="D104" s="38" t="s">
        <v>272</v>
      </c>
      <c r="E104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230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231</v>
      </c>
      <c r="C5" s="25">
        <v>45793</v>
      </c>
      <c r="D5" s="26">
        <v>26</v>
      </c>
      <c r="E5" s="26">
        <v>0.6</v>
      </c>
    </row>
    <row r="6" spans="1:5" x14ac:dyDescent="0.3">
      <c r="A6" s="24" t="s">
        <v>5</v>
      </c>
      <c r="B6" s="24" t="s">
        <v>232</v>
      </c>
      <c r="C6" s="25">
        <v>172018</v>
      </c>
      <c r="D6" s="26">
        <v>193</v>
      </c>
      <c r="E6" s="26">
        <v>1.1000000000000001</v>
      </c>
    </row>
    <row r="7" spans="1:5" x14ac:dyDescent="0.3">
      <c r="A7" s="24" t="s">
        <v>5</v>
      </c>
      <c r="B7" s="24" t="s">
        <v>233</v>
      </c>
      <c r="C7" s="25">
        <v>244030</v>
      </c>
      <c r="D7" s="26">
        <v>97</v>
      </c>
      <c r="E7" s="26">
        <v>0.4</v>
      </c>
    </row>
    <row r="8" spans="1:5" x14ac:dyDescent="0.3">
      <c r="A8" s="24" t="s">
        <v>5</v>
      </c>
      <c r="B8" s="24" t="s">
        <v>234</v>
      </c>
      <c r="C8" s="25">
        <v>1166573</v>
      </c>
      <c r="D8" s="25">
        <v>2114</v>
      </c>
      <c r="E8" s="26">
        <v>1.8</v>
      </c>
    </row>
    <row r="9" spans="1:5" x14ac:dyDescent="0.3">
      <c r="A9" s="24" t="s">
        <v>5</v>
      </c>
      <c r="B9" s="24" t="s">
        <v>235</v>
      </c>
      <c r="C9" s="25">
        <v>254259</v>
      </c>
      <c r="D9" s="26">
        <v>160</v>
      </c>
      <c r="E9" s="26">
        <v>0.6</v>
      </c>
    </row>
    <row r="10" spans="1:5" x14ac:dyDescent="0.3">
      <c r="A10" s="24" t="s">
        <v>5</v>
      </c>
      <c r="B10" s="24" t="s">
        <v>236</v>
      </c>
      <c r="C10" s="25">
        <v>105538</v>
      </c>
      <c r="D10" s="26">
        <v>139</v>
      </c>
      <c r="E10" s="26">
        <v>1.3</v>
      </c>
    </row>
    <row r="11" spans="1:5" x14ac:dyDescent="0.3">
      <c r="A11" s="24" t="s">
        <v>5</v>
      </c>
      <c r="B11" s="24" t="s">
        <v>237</v>
      </c>
      <c r="C11" s="25">
        <v>31367</v>
      </c>
      <c r="D11" s="26">
        <v>26</v>
      </c>
      <c r="E11" s="26">
        <v>0.8</v>
      </c>
    </row>
    <row r="12" spans="1:5" x14ac:dyDescent="0.3">
      <c r="A12" s="24" t="s">
        <v>5</v>
      </c>
      <c r="B12" s="24" t="s">
        <v>238</v>
      </c>
      <c r="C12" s="25">
        <v>66044</v>
      </c>
      <c r="D12" s="26">
        <v>130</v>
      </c>
      <c r="E12" s="26">
        <v>2</v>
      </c>
    </row>
    <row r="13" spans="1:5" x14ac:dyDescent="0.3">
      <c r="A13" s="24" t="s">
        <v>5</v>
      </c>
      <c r="B13" s="24" t="s">
        <v>239</v>
      </c>
      <c r="C13" s="25">
        <v>212505</v>
      </c>
      <c r="D13" s="26">
        <v>133</v>
      </c>
      <c r="E13" s="26">
        <v>0.6</v>
      </c>
    </row>
    <row r="14" spans="1:5" x14ac:dyDescent="0.3">
      <c r="A14" s="24" t="s">
        <v>5</v>
      </c>
      <c r="B14" s="24" t="s">
        <v>240</v>
      </c>
      <c r="C14" s="25">
        <v>55263</v>
      </c>
      <c r="D14" s="26">
        <v>36</v>
      </c>
      <c r="E14" s="26">
        <v>0.6</v>
      </c>
    </row>
    <row r="15" spans="1:5" x14ac:dyDescent="0.3">
      <c r="A15" s="24" t="s">
        <v>5</v>
      </c>
      <c r="B15" s="24" t="s">
        <v>241</v>
      </c>
      <c r="C15" s="25">
        <v>152198</v>
      </c>
      <c r="D15" s="26">
        <v>239</v>
      </c>
      <c r="E15" s="26">
        <v>1.6</v>
      </c>
    </row>
    <row r="16" spans="1:5" x14ac:dyDescent="0.3">
      <c r="A16" s="28" t="str">
        <f>CONCATENATE("Total (",RIGHT(Índice!$A$4,2),")")</f>
        <v>Total (PI)</v>
      </c>
      <c r="B16" s="28"/>
      <c r="C16" s="29">
        <f>SUM(C5:C15)</f>
        <v>2505588</v>
      </c>
      <c r="D16" s="29">
        <f>SUM(D5:D15)</f>
        <v>3293</v>
      </c>
      <c r="E16" s="30">
        <f>D16/(C16/1000)</f>
        <v>1.3142623607712041</v>
      </c>
    </row>
    <row r="17" spans="1:5" x14ac:dyDescent="0.3">
      <c r="A17" s="31"/>
      <c r="B17" s="31"/>
      <c r="C17" s="32"/>
      <c r="D17" s="32" t="s">
        <v>271</v>
      </c>
      <c r="E17" s="33">
        <f>MIN($E$5:$E$15)</f>
        <v>0.4</v>
      </c>
    </row>
    <row r="18" spans="1:5" x14ac:dyDescent="0.3">
      <c r="A18" s="31"/>
      <c r="B18" s="31"/>
      <c r="C18" s="32"/>
      <c r="D18" s="32" t="s">
        <v>272</v>
      </c>
      <c r="E18" s="33">
        <f>MAX($E$5:$E$15)</f>
        <v>2</v>
      </c>
    </row>
    <row r="19" spans="1:5" x14ac:dyDescent="0.3">
      <c r="A19" s="34" t="s">
        <v>273</v>
      </c>
      <c r="B19" s="34"/>
      <c r="C19" s="35">
        <v>174851838</v>
      </c>
      <c r="D19" s="35">
        <v>221499</v>
      </c>
      <c r="E19" s="36">
        <v>1.2667810789612632</v>
      </c>
    </row>
    <row r="20" spans="1:5" x14ac:dyDescent="0.3">
      <c r="A20" s="34"/>
      <c r="B20" s="34"/>
      <c r="C20" s="35"/>
      <c r="D20" s="35" t="s">
        <v>271</v>
      </c>
      <c r="E20" s="36">
        <v>0</v>
      </c>
    </row>
    <row r="21" spans="1:5" x14ac:dyDescent="0.3">
      <c r="A21" s="37"/>
      <c r="B21" s="37"/>
      <c r="C21" s="38"/>
      <c r="D21" s="38" t="s">
        <v>272</v>
      </c>
      <c r="E21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6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4940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8</v>
      </c>
      <c r="C6" s="25">
        <v>17573</v>
      </c>
      <c r="D6" s="26">
        <v>24</v>
      </c>
      <c r="E6" s="26">
        <v>1.4</v>
      </c>
    </row>
    <row r="7" spans="1:5" x14ac:dyDescent="0.3">
      <c r="A7" s="24" t="s">
        <v>5</v>
      </c>
      <c r="B7" s="24" t="s">
        <v>12</v>
      </c>
      <c r="C7" s="25">
        <v>47416</v>
      </c>
      <c r="D7" s="26">
        <v>6</v>
      </c>
      <c r="E7" s="26">
        <v>0.1</v>
      </c>
    </row>
    <row r="8" spans="1:5" x14ac:dyDescent="0.3">
      <c r="A8" s="24" t="s">
        <v>5</v>
      </c>
      <c r="B8" s="24" t="s">
        <v>18</v>
      </c>
      <c r="C8" s="25">
        <v>5369</v>
      </c>
      <c r="D8" s="26">
        <v>3</v>
      </c>
      <c r="E8" s="26">
        <v>0.5</v>
      </c>
    </row>
    <row r="9" spans="1:5" x14ac:dyDescent="0.3">
      <c r="A9" s="24" t="s">
        <v>5</v>
      </c>
      <c r="B9" s="24" t="s">
        <v>25</v>
      </c>
      <c r="C9" s="25">
        <v>47938</v>
      </c>
      <c r="D9" s="26">
        <v>5</v>
      </c>
      <c r="E9" s="26">
        <v>0.1</v>
      </c>
    </row>
    <row r="10" spans="1:5" x14ac:dyDescent="0.3">
      <c r="A10" s="24" t="s">
        <v>5</v>
      </c>
      <c r="B10" s="24" t="s">
        <v>27</v>
      </c>
      <c r="C10" s="25">
        <v>6640</v>
      </c>
      <c r="D10" s="26">
        <v>2</v>
      </c>
      <c r="E10" s="26">
        <v>0.2</v>
      </c>
    </row>
    <row r="11" spans="1:5" x14ac:dyDescent="0.3">
      <c r="A11" s="24" t="s">
        <v>5</v>
      </c>
      <c r="B11" s="24" t="s">
        <v>28</v>
      </c>
      <c r="C11" s="25">
        <v>26300</v>
      </c>
      <c r="D11" s="26">
        <v>5</v>
      </c>
      <c r="E11" s="26">
        <v>0.2</v>
      </c>
    </row>
    <row r="12" spans="1:5" x14ac:dyDescent="0.3">
      <c r="A12" s="24" t="s">
        <v>5</v>
      </c>
      <c r="B12" s="24" t="s">
        <v>29</v>
      </c>
      <c r="C12" s="25">
        <v>4091</v>
      </c>
      <c r="D12" s="26">
        <v>2</v>
      </c>
      <c r="E12" s="26">
        <v>0.5</v>
      </c>
    </row>
    <row r="13" spans="1:5" x14ac:dyDescent="0.3">
      <c r="A13" s="24" t="s">
        <v>5</v>
      </c>
      <c r="B13" s="24" t="s">
        <v>30</v>
      </c>
      <c r="C13" s="25">
        <v>3423</v>
      </c>
      <c r="D13" s="26">
        <v>2</v>
      </c>
      <c r="E13" s="26">
        <v>0.5</v>
      </c>
    </row>
    <row r="14" spans="1:5" x14ac:dyDescent="0.3">
      <c r="A14" s="24" t="s">
        <v>5</v>
      </c>
      <c r="B14" s="24" t="s">
        <v>36</v>
      </c>
      <c r="C14" s="25">
        <v>28799</v>
      </c>
      <c r="D14" s="26">
        <v>29</v>
      </c>
      <c r="E14" s="26">
        <v>1</v>
      </c>
    </row>
    <row r="15" spans="1:5" x14ac:dyDescent="0.3">
      <c r="A15" s="24" t="s">
        <v>5</v>
      </c>
      <c r="B15" s="24" t="s">
        <v>42</v>
      </c>
      <c r="C15" s="25">
        <v>19654</v>
      </c>
      <c r="D15" s="26">
        <v>10</v>
      </c>
      <c r="E15" s="26">
        <v>0.5</v>
      </c>
    </row>
    <row r="16" spans="1:5" x14ac:dyDescent="0.3">
      <c r="A16" s="24" t="s">
        <v>5</v>
      </c>
      <c r="B16" s="24" t="s">
        <v>44</v>
      </c>
      <c r="C16" s="25">
        <v>10212</v>
      </c>
      <c r="D16" s="26">
        <v>2</v>
      </c>
      <c r="E16" s="26">
        <v>0.2</v>
      </c>
    </row>
    <row r="17" spans="1:5" x14ac:dyDescent="0.3">
      <c r="A17" s="24" t="s">
        <v>5</v>
      </c>
      <c r="B17" s="24" t="s">
        <v>52</v>
      </c>
      <c r="C17" s="25">
        <v>45793</v>
      </c>
      <c r="D17" s="26">
        <v>91</v>
      </c>
      <c r="E17" s="26">
        <v>2</v>
      </c>
    </row>
    <row r="18" spans="1:5" x14ac:dyDescent="0.3">
      <c r="A18" s="24" t="s">
        <v>5</v>
      </c>
      <c r="B18" s="24" t="s">
        <v>54</v>
      </c>
      <c r="C18" s="25">
        <v>19365</v>
      </c>
      <c r="D18" s="26">
        <v>9</v>
      </c>
      <c r="E18" s="26">
        <v>0.5</v>
      </c>
    </row>
    <row r="19" spans="1:5" x14ac:dyDescent="0.3">
      <c r="A19" s="24" t="s">
        <v>5</v>
      </c>
      <c r="B19" s="24" t="s">
        <v>60</v>
      </c>
      <c r="C19" s="25">
        <v>19288</v>
      </c>
      <c r="D19" s="26">
        <v>2</v>
      </c>
      <c r="E19" s="26">
        <v>0.1</v>
      </c>
    </row>
    <row r="20" spans="1:5" x14ac:dyDescent="0.3">
      <c r="A20" s="24" t="s">
        <v>5</v>
      </c>
      <c r="B20" s="24" t="s">
        <v>70</v>
      </c>
      <c r="C20" s="25">
        <v>27285</v>
      </c>
      <c r="D20" s="26">
        <v>6</v>
      </c>
      <c r="E20" s="26">
        <v>0.2</v>
      </c>
    </row>
    <row r="21" spans="1:5" x14ac:dyDescent="0.3">
      <c r="A21" s="24" t="s">
        <v>5</v>
      </c>
      <c r="B21" s="24" t="s">
        <v>77</v>
      </c>
      <c r="C21" s="25">
        <v>15853</v>
      </c>
      <c r="D21" s="26">
        <v>3</v>
      </c>
      <c r="E21" s="26">
        <v>0.2</v>
      </c>
    </row>
    <row r="22" spans="1:5" x14ac:dyDescent="0.3">
      <c r="A22" s="24" t="s">
        <v>5</v>
      </c>
      <c r="B22" s="24" t="s">
        <v>81</v>
      </c>
      <c r="C22" s="25">
        <v>9159</v>
      </c>
      <c r="D22" s="26">
        <v>4</v>
      </c>
      <c r="E22" s="26">
        <v>0.4</v>
      </c>
    </row>
    <row r="23" spans="1:5" x14ac:dyDescent="0.3">
      <c r="A23" s="24" t="s">
        <v>5</v>
      </c>
      <c r="B23" s="24" t="s">
        <v>82</v>
      </c>
      <c r="C23" s="25">
        <v>13607</v>
      </c>
      <c r="D23" s="26">
        <v>11</v>
      </c>
      <c r="E23" s="26">
        <v>0.8</v>
      </c>
    </row>
    <row r="24" spans="1:5" x14ac:dyDescent="0.3">
      <c r="A24" s="24" t="s">
        <v>5</v>
      </c>
      <c r="B24" s="24" t="s">
        <v>84</v>
      </c>
      <c r="C24" s="25">
        <v>40970</v>
      </c>
      <c r="D24" s="26">
        <v>42</v>
      </c>
      <c r="E24" s="26">
        <v>1</v>
      </c>
    </row>
    <row r="25" spans="1:5" x14ac:dyDescent="0.3">
      <c r="A25" s="24" t="s">
        <v>5</v>
      </c>
      <c r="B25" s="24" t="s">
        <v>86</v>
      </c>
      <c r="C25" s="25">
        <v>4414</v>
      </c>
      <c r="D25" s="26">
        <v>1</v>
      </c>
      <c r="E25" s="26">
        <v>0.1</v>
      </c>
    </row>
    <row r="26" spans="1:5" x14ac:dyDescent="0.3">
      <c r="A26" s="24" t="s">
        <v>5</v>
      </c>
      <c r="B26" s="24" t="s">
        <v>88</v>
      </c>
      <c r="C26" s="25">
        <v>62036</v>
      </c>
      <c r="D26" s="26">
        <v>196</v>
      </c>
      <c r="E26" s="26">
        <v>3.2</v>
      </c>
    </row>
    <row r="27" spans="1:5" x14ac:dyDescent="0.3">
      <c r="A27" s="24" t="s">
        <v>5</v>
      </c>
      <c r="B27" s="24" t="s">
        <v>96</v>
      </c>
      <c r="C27" s="25">
        <v>10270</v>
      </c>
      <c r="D27" s="26">
        <v>2</v>
      </c>
      <c r="E27" s="26">
        <v>0.2</v>
      </c>
    </row>
    <row r="28" spans="1:5" x14ac:dyDescent="0.3">
      <c r="A28" s="24" t="s">
        <v>5</v>
      </c>
      <c r="B28" s="24" t="s">
        <v>99</v>
      </c>
      <c r="C28" s="25">
        <v>9274</v>
      </c>
      <c r="D28" s="26">
        <v>2</v>
      </c>
      <c r="E28" s="26">
        <v>0.2</v>
      </c>
    </row>
    <row r="29" spans="1:5" x14ac:dyDescent="0.3">
      <c r="A29" s="24" t="s">
        <v>5</v>
      </c>
      <c r="B29" s="24" t="s">
        <v>100</v>
      </c>
      <c r="C29" s="25">
        <v>14958</v>
      </c>
      <c r="D29" s="26">
        <v>8</v>
      </c>
      <c r="E29" s="26">
        <v>0.5</v>
      </c>
    </row>
    <row r="30" spans="1:5" x14ac:dyDescent="0.3">
      <c r="A30" s="24" t="s">
        <v>5</v>
      </c>
      <c r="B30" s="24" t="s">
        <v>101</v>
      </c>
      <c r="C30" s="25">
        <v>9420</v>
      </c>
      <c r="D30" s="26">
        <v>3</v>
      </c>
      <c r="E30" s="26">
        <v>0.3</v>
      </c>
    </row>
    <row r="31" spans="1:5" x14ac:dyDescent="0.3">
      <c r="A31" s="24" t="s">
        <v>5</v>
      </c>
      <c r="B31" s="24" t="s">
        <v>106</v>
      </c>
      <c r="C31" s="25">
        <v>17527</v>
      </c>
      <c r="D31" s="26">
        <v>6</v>
      </c>
      <c r="E31" s="26">
        <v>0.3</v>
      </c>
    </row>
    <row r="32" spans="1:5" x14ac:dyDescent="0.3">
      <c r="A32" s="24" t="s">
        <v>5</v>
      </c>
      <c r="B32" s="24" t="s">
        <v>107</v>
      </c>
      <c r="C32" s="25">
        <v>4180</v>
      </c>
      <c r="D32" s="26">
        <v>2</v>
      </c>
      <c r="E32" s="26">
        <v>0.4</v>
      </c>
    </row>
    <row r="33" spans="1:5" x14ac:dyDescent="0.3">
      <c r="A33" s="24" t="s">
        <v>5</v>
      </c>
      <c r="B33" s="24" t="s">
        <v>113</v>
      </c>
      <c r="C33" s="25">
        <v>42559</v>
      </c>
      <c r="D33" s="26">
        <v>22</v>
      </c>
      <c r="E33" s="26">
        <v>0.5</v>
      </c>
    </row>
    <row r="34" spans="1:5" x14ac:dyDescent="0.3">
      <c r="A34" s="24" t="s">
        <v>5</v>
      </c>
      <c r="B34" s="24" t="s">
        <v>118</v>
      </c>
      <c r="C34" s="25">
        <v>8256</v>
      </c>
      <c r="D34" s="26">
        <v>1</v>
      </c>
      <c r="E34" s="26">
        <v>0.1</v>
      </c>
    </row>
    <row r="35" spans="1:5" x14ac:dyDescent="0.3">
      <c r="A35" s="24" t="s">
        <v>5</v>
      </c>
      <c r="B35" s="24" t="s">
        <v>124</v>
      </c>
      <c r="C35" s="25">
        <v>30641</v>
      </c>
      <c r="D35" s="26">
        <v>17</v>
      </c>
      <c r="E35" s="26">
        <v>0.5</v>
      </c>
    </row>
    <row r="36" spans="1:5" x14ac:dyDescent="0.3">
      <c r="A36" s="24" t="s">
        <v>5</v>
      </c>
      <c r="B36" s="24" t="s">
        <v>125</v>
      </c>
      <c r="C36" s="25">
        <v>25375</v>
      </c>
      <c r="D36" s="26">
        <v>9</v>
      </c>
      <c r="E36" s="26">
        <v>0.3</v>
      </c>
    </row>
    <row r="37" spans="1:5" x14ac:dyDescent="0.3">
      <c r="A37" s="24" t="s">
        <v>5</v>
      </c>
      <c r="B37" s="24" t="s">
        <v>128</v>
      </c>
      <c r="C37" s="25">
        <v>8533</v>
      </c>
      <c r="D37" s="26">
        <v>2</v>
      </c>
      <c r="E37" s="26">
        <v>0.2</v>
      </c>
    </row>
    <row r="38" spans="1:5" x14ac:dyDescent="0.3">
      <c r="A38" s="24" t="s">
        <v>5</v>
      </c>
      <c r="B38" s="24" t="s">
        <v>132</v>
      </c>
      <c r="C38" s="25">
        <v>32150</v>
      </c>
      <c r="D38" s="26">
        <v>14</v>
      </c>
      <c r="E38" s="26">
        <v>0.4</v>
      </c>
    </row>
    <row r="39" spans="1:5" x14ac:dyDescent="0.3">
      <c r="A39" s="24" t="s">
        <v>5</v>
      </c>
      <c r="B39" s="24" t="s">
        <v>135</v>
      </c>
      <c r="C39" s="25">
        <v>10255</v>
      </c>
      <c r="D39" s="26">
        <v>1</v>
      </c>
      <c r="E39" s="26">
        <v>0.1</v>
      </c>
    </row>
    <row r="40" spans="1:5" x14ac:dyDescent="0.3">
      <c r="A40" s="24" t="s">
        <v>5</v>
      </c>
      <c r="B40" s="24" t="s">
        <v>147</v>
      </c>
      <c r="C40" s="25">
        <v>38161</v>
      </c>
      <c r="D40" s="26">
        <v>47</v>
      </c>
      <c r="E40" s="26">
        <v>1.2</v>
      </c>
    </row>
    <row r="41" spans="1:5" x14ac:dyDescent="0.3">
      <c r="A41" s="24" t="s">
        <v>5</v>
      </c>
      <c r="B41" s="24" t="s">
        <v>149</v>
      </c>
      <c r="C41" s="25">
        <v>6382</v>
      </c>
      <c r="D41" s="26">
        <v>0</v>
      </c>
      <c r="E41" s="26">
        <v>0</v>
      </c>
    </row>
    <row r="42" spans="1:5" x14ac:dyDescent="0.3">
      <c r="A42" s="24" t="s">
        <v>5</v>
      </c>
      <c r="B42" s="24" t="s">
        <v>150</v>
      </c>
      <c r="C42" s="25">
        <v>4088</v>
      </c>
      <c r="D42" s="26">
        <v>7</v>
      </c>
      <c r="E42" s="26">
        <v>1.7</v>
      </c>
    </row>
    <row r="43" spans="1:5" x14ac:dyDescent="0.3">
      <c r="A43" s="24" t="s">
        <v>5</v>
      </c>
      <c r="B43" s="24" t="s">
        <v>153</v>
      </c>
      <c r="C43" s="25">
        <v>13263</v>
      </c>
      <c r="D43" s="26">
        <v>4</v>
      </c>
      <c r="E43" s="26">
        <v>0.3</v>
      </c>
    </row>
    <row r="44" spans="1:5" x14ac:dyDescent="0.3">
      <c r="A44" s="24" t="s">
        <v>5</v>
      </c>
      <c r="B44" s="24" t="s">
        <v>156</v>
      </c>
      <c r="C44" s="25">
        <v>162159</v>
      </c>
      <c r="D44" s="26">
        <v>157</v>
      </c>
      <c r="E44" s="26">
        <v>1</v>
      </c>
    </row>
    <row r="45" spans="1:5" x14ac:dyDescent="0.3">
      <c r="A45" s="24" t="s">
        <v>5</v>
      </c>
      <c r="B45" s="24" t="s">
        <v>160</v>
      </c>
      <c r="C45" s="25">
        <v>21055</v>
      </c>
      <c r="D45" s="26">
        <v>33</v>
      </c>
      <c r="E45" s="26">
        <v>1.6</v>
      </c>
    </row>
    <row r="46" spans="1:5" x14ac:dyDescent="0.3">
      <c r="A46" s="24" t="s">
        <v>5</v>
      </c>
      <c r="B46" s="24" t="s">
        <v>162</v>
      </c>
      <c r="C46" s="25">
        <v>37894</v>
      </c>
      <c r="D46" s="26">
        <v>14</v>
      </c>
      <c r="E46" s="26">
        <v>0.4</v>
      </c>
    </row>
    <row r="47" spans="1:5" x14ac:dyDescent="0.3">
      <c r="A47" s="24" t="s">
        <v>5</v>
      </c>
      <c r="B47" s="24" t="s">
        <v>164</v>
      </c>
      <c r="C47" s="25">
        <v>4076</v>
      </c>
      <c r="D47" s="26">
        <v>2</v>
      </c>
      <c r="E47" s="26">
        <v>0.4</v>
      </c>
    </row>
    <row r="48" spans="1:5" x14ac:dyDescent="0.3">
      <c r="A48" s="24" t="s">
        <v>5</v>
      </c>
      <c r="B48" s="24" t="s">
        <v>165</v>
      </c>
      <c r="C48" s="25">
        <v>83090</v>
      </c>
      <c r="D48" s="26">
        <v>269</v>
      </c>
      <c r="E48" s="26">
        <v>3.2</v>
      </c>
    </row>
    <row r="49" spans="1:5" x14ac:dyDescent="0.3">
      <c r="A49" s="24" t="s">
        <v>5</v>
      </c>
      <c r="B49" s="24" t="s">
        <v>166</v>
      </c>
      <c r="C49" s="25">
        <v>11341</v>
      </c>
      <c r="D49" s="26">
        <v>7</v>
      </c>
      <c r="E49" s="26">
        <v>0.6</v>
      </c>
    </row>
    <row r="50" spans="1:5" x14ac:dyDescent="0.3">
      <c r="A50" s="24" t="s">
        <v>5</v>
      </c>
      <c r="B50" s="24" t="s">
        <v>168</v>
      </c>
      <c r="C50" s="25">
        <v>28453</v>
      </c>
      <c r="D50" s="26">
        <v>14</v>
      </c>
      <c r="E50" s="26">
        <v>0.5</v>
      </c>
    </row>
    <row r="51" spans="1:5" x14ac:dyDescent="0.3">
      <c r="A51" s="24" t="s">
        <v>5</v>
      </c>
      <c r="B51" s="24" t="s">
        <v>169</v>
      </c>
      <c r="C51" s="25">
        <v>65450</v>
      </c>
      <c r="D51" s="26">
        <v>118</v>
      </c>
      <c r="E51" s="26">
        <v>1.8</v>
      </c>
    </row>
    <row r="52" spans="1:5" x14ac:dyDescent="0.3">
      <c r="A52" s="24" t="s">
        <v>5</v>
      </c>
      <c r="B52" s="24" t="s">
        <v>170</v>
      </c>
      <c r="C52" s="25">
        <v>12052</v>
      </c>
      <c r="D52" s="26">
        <v>8</v>
      </c>
      <c r="E52" s="26">
        <v>0.7</v>
      </c>
    </row>
    <row r="53" spans="1:5" x14ac:dyDescent="0.3">
      <c r="A53" s="24" t="s">
        <v>5</v>
      </c>
      <c r="B53" s="24" t="s">
        <v>175</v>
      </c>
      <c r="C53" s="25">
        <v>17133</v>
      </c>
      <c r="D53" s="26">
        <v>7</v>
      </c>
      <c r="E53" s="26">
        <v>0.4</v>
      </c>
    </row>
    <row r="54" spans="1:5" x14ac:dyDescent="0.3">
      <c r="A54" s="24" t="s">
        <v>5</v>
      </c>
      <c r="B54" s="24" t="s">
        <v>194</v>
      </c>
      <c r="C54" s="25">
        <v>4837</v>
      </c>
      <c r="D54" s="26">
        <v>2</v>
      </c>
      <c r="E54" s="26">
        <v>0.4</v>
      </c>
    </row>
    <row r="55" spans="1:5" x14ac:dyDescent="0.3">
      <c r="A55" s="24" t="s">
        <v>5</v>
      </c>
      <c r="B55" s="24" t="s">
        <v>200</v>
      </c>
      <c r="C55" s="25">
        <v>21421</v>
      </c>
      <c r="D55" s="26">
        <v>8</v>
      </c>
      <c r="E55" s="26">
        <v>0.4</v>
      </c>
    </row>
    <row r="56" spans="1:5" x14ac:dyDescent="0.3">
      <c r="A56" s="24" t="s">
        <v>5</v>
      </c>
      <c r="B56" s="24" t="s">
        <v>210</v>
      </c>
      <c r="C56" s="25">
        <v>13755</v>
      </c>
      <c r="D56" s="26">
        <v>9</v>
      </c>
      <c r="E56" s="26">
        <v>0.6</v>
      </c>
    </row>
    <row r="57" spans="1:5" x14ac:dyDescent="0.3">
      <c r="A57" s="24" t="s">
        <v>5</v>
      </c>
      <c r="B57" s="24" t="s">
        <v>211</v>
      </c>
      <c r="C57" s="25">
        <v>38934</v>
      </c>
      <c r="D57" s="26">
        <v>10</v>
      </c>
      <c r="E57" s="26">
        <v>0.3</v>
      </c>
    </row>
    <row r="58" spans="1:5" x14ac:dyDescent="0.3">
      <c r="A58" s="24" t="s">
        <v>5</v>
      </c>
      <c r="B58" s="24" t="s">
        <v>215</v>
      </c>
      <c r="C58" s="25">
        <v>14350</v>
      </c>
      <c r="D58" s="26">
        <v>10</v>
      </c>
      <c r="E58" s="26">
        <v>0.7</v>
      </c>
    </row>
    <row r="59" spans="1:5" x14ac:dyDescent="0.3">
      <c r="A59" s="24" t="s">
        <v>5</v>
      </c>
      <c r="B59" s="24" t="s">
        <v>216</v>
      </c>
      <c r="C59" s="25">
        <v>13881</v>
      </c>
      <c r="D59" s="26">
        <v>6</v>
      </c>
      <c r="E59" s="26">
        <v>0.4</v>
      </c>
    </row>
    <row r="60" spans="1:5" x14ac:dyDescent="0.3">
      <c r="A60" s="24" t="s">
        <v>5</v>
      </c>
      <c r="B60" s="24" t="s">
        <v>221</v>
      </c>
      <c r="C60" s="25">
        <v>866300</v>
      </c>
      <c r="D60" s="25">
        <v>1001</v>
      </c>
      <c r="E60" s="26">
        <v>1.2</v>
      </c>
    </row>
    <row r="61" spans="1:5" x14ac:dyDescent="0.3">
      <c r="A61" s="24" t="s">
        <v>5</v>
      </c>
      <c r="B61" s="24" t="s">
        <v>222</v>
      </c>
      <c r="C61" s="25">
        <v>46119</v>
      </c>
      <c r="D61" s="26">
        <v>19</v>
      </c>
      <c r="E61" s="26">
        <v>0.4</v>
      </c>
    </row>
    <row r="62" spans="1:5" x14ac:dyDescent="0.3">
      <c r="A62" s="24" t="s">
        <v>5</v>
      </c>
      <c r="B62" s="24" t="s">
        <v>223</v>
      </c>
      <c r="C62" s="25">
        <v>25203</v>
      </c>
      <c r="D62" s="26">
        <v>15</v>
      </c>
      <c r="E62" s="26">
        <v>0.6</v>
      </c>
    </row>
    <row r="63" spans="1:5" x14ac:dyDescent="0.3">
      <c r="A63" s="24" t="s">
        <v>5</v>
      </c>
      <c r="B63" s="24" t="s">
        <v>224</v>
      </c>
      <c r="C63" s="25">
        <v>22281</v>
      </c>
      <c r="D63" s="26">
        <v>19</v>
      </c>
      <c r="E63" s="26">
        <v>0.9</v>
      </c>
    </row>
    <row r="64" spans="1:5" x14ac:dyDescent="0.3">
      <c r="A64" s="28" t="str">
        <f>CONCATENATE("Total (",RIGHT(Índice!$A$4,2),")")</f>
        <v>Total (PI)</v>
      </c>
      <c r="B64" s="28"/>
      <c r="C64" s="29">
        <f>SUM(C5:C63)</f>
        <v>2275201</v>
      </c>
      <c r="D64" s="29">
        <f>SUM(D5:D63)</f>
        <v>2331</v>
      </c>
      <c r="E64" s="30">
        <f>D64/(C64/1000)</f>
        <v>1.0245248661546826</v>
      </c>
    </row>
    <row r="65" spans="1:5" x14ac:dyDescent="0.3">
      <c r="A65" s="31"/>
      <c r="B65" s="31"/>
      <c r="C65" s="32"/>
      <c r="D65" s="32" t="s">
        <v>271</v>
      </c>
      <c r="E65" s="33">
        <f>MIN($E$5:$E$63)</f>
        <v>0</v>
      </c>
    </row>
    <row r="66" spans="1:5" x14ac:dyDescent="0.3">
      <c r="A66" s="31"/>
      <c r="B66" s="31"/>
      <c r="C66" s="32"/>
      <c r="D66" s="32" t="s">
        <v>272</v>
      </c>
      <c r="E66" s="33">
        <f>MAX($E$5:$E$63)</f>
        <v>3.2</v>
      </c>
    </row>
    <row r="67" spans="1:5" x14ac:dyDescent="0.3">
      <c r="A67" s="34" t="s">
        <v>273</v>
      </c>
      <c r="B67" s="34"/>
      <c r="C67" s="35">
        <v>186079258</v>
      </c>
      <c r="D67" s="35">
        <v>211852</v>
      </c>
      <c r="E67" s="36">
        <v>1.1385041098992343</v>
      </c>
    </row>
    <row r="68" spans="1:5" x14ac:dyDescent="0.3">
      <c r="A68" s="34"/>
      <c r="B68" s="34"/>
      <c r="C68" s="35"/>
      <c r="D68" s="35" t="s">
        <v>271</v>
      </c>
      <c r="E68" s="36">
        <v>0</v>
      </c>
    </row>
    <row r="69" spans="1:5" x14ac:dyDescent="0.3">
      <c r="A69" s="37"/>
      <c r="B69" s="37"/>
      <c r="C69" s="38"/>
      <c r="D69" s="38" t="s">
        <v>272</v>
      </c>
      <c r="E69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230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231</v>
      </c>
      <c r="C5" s="25">
        <v>75293</v>
      </c>
      <c r="D5" s="26">
        <v>94</v>
      </c>
      <c r="E5" s="26">
        <v>1.2</v>
      </c>
    </row>
    <row r="6" spans="1:5" x14ac:dyDescent="0.3">
      <c r="A6" s="24" t="s">
        <v>5</v>
      </c>
      <c r="B6" s="24" t="s">
        <v>232</v>
      </c>
      <c r="C6" s="25">
        <v>56084</v>
      </c>
      <c r="D6" s="26">
        <v>35</v>
      </c>
      <c r="E6" s="26">
        <v>0.6</v>
      </c>
    </row>
    <row r="7" spans="1:5" x14ac:dyDescent="0.3">
      <c r="A7" s="24" t="s">
        <v>5</v>
      </c>
      <c r="B7" s="24" t="s">
        <v>233</v>
      </c>
      <c r="C7" s="25">
        <v>284432</v>
      </c>
      <c r="D7" s="26">
        <v>216</v>
      </c>
      <c r="E7" s="26">
        <v>0.8</v>
      </c>
    </row>
    <row r="8" spans="1:5" x14ac:dyDescent="0.3">
      <c r="A8" s="24" t="s">
        <v>5</v>
      </c>
      <c r="B8" s="24" t="s">
        <v>234</v>
      </c>
      <c r="C8" s="25">
        <v>1151229</v>
      </c>
      <c r="D8" s="25">
        <v>1115</v>
      </c>
      <c r="E8" s="26">
        <v>1</v>
      </c>
    </row>
    <row r="9" spans="1:5" x14ac:dyDescent="0.3">
      <c r="A9" s="24" t="s">
        <v>5</v>
      </c>
      <c r="B9" s="24" t="s">
        <v>235</v>
      </c>
      <c r="C9" s="25">
        <v>221728</v>
      </c>
      <c r="D9" s="26">
        <v>186</v>
      </c>
      <c r="E9" s="26">
        <v>0.8</v>
      </c>
    </row>
    <row r="10" spans="1:5" x14ac:dyDescent="0.3">
      <c r="A10" s="24" t="s">
        <v>5</v>
      </c>
      <c r="B10" s="24" t="s">
        <v>236</v>
      </c>
      <c r="C10" s="25">
        <v>69514</v>
      </c>
      <c r="D10" s="26">
        <v>22</v>
      </c>
      <c r="E10" s="26">
        <v>0.3</v>
      </c>
    </row>
    <row r="11" spans="1:5" x14ac:dyDescent="0.3">
      <c r="A11" s="24" t="s">
        <v>5</v>
      </c>
      <c r="B11" s="24" t="s">
        <v>237</v>
      </c>
      <c r="C11" s="25">
        <v>25203</v>
      </c>
      <c r="D11" s="26">
        <v>15</v>
      </c>
      <c r="E11" s="26">
        <v>0.6</v>
      </c>
    </row>
    <row r="12" spans="1:5" x14ac:dyDescent="0.3">
      <c r="A12" s="24" t="s">
        <v>5</v>
      </c>
      <c r="B12" s="24" t="s">
        <v>238</v>
      </c>
      <c r="C12" s="25">
        <v>56133</v>
      </c>
      <c r="D12" s="26">
        <v>55</v>
      </c>
      <c r="E12" s="26">
        <v>1</v>
      </c>
    </row>
    <row r="13" spans="1:5" x14ac:dyDescent="0.3">
      <c r="A13" s="24" t="s">
        <v>5</v>
      </c>
      <c r="B13" s="24" t="s">
        <v>239</v>
      </c>
      <c r="C13" s="25">
        <v>163780</v>
      </c>
      <c r="D13" s="26">
        <v>325</v>
      </c>
      <c r="E13" s="26">
        <v>2</v>
      </c>
    </row>
    <row r="14" spans="1:5" x14ac:dyDescent="0.3">
      <c r="A14" s="24" t="s">
        <v>5</v>
      </c>
      <c r="B14" s="24" t="s">
        <v>240</v>
      </c>
      <c r="C14" s="25">
        <v>67556</v>
      </c>
      <c r="D14" s="26">
        <v>48</v>
      </c>
      <c r="E14" s="26">
        <v>0.7</v>
      </c>
    </row>
    <row r="15" spans="1:5" x14ac:dyDescent="0.3">
      <c r="A15" s="24" t="s">
        <v>5</v>
      </c>
      <c r="B15" s="24" t="s">
        <v>241</v>
      </c>
      <c r="C15" s="25">
        <v>104249</v>
      </c>
      <c r="D15" s="26">
        <v>215</v>
      </c>
      <c r="E15" s="26">
        <v>2.1</v>
      </c>
    </row>
    <row r="16" spans="1:5" x14ac:dyDescent="0.3">
      <c r="A16" s="28" t="str">
        <f>CONCATENATE("Total (",RIGHT(Índice!$A$4,2),")")</f>
        <v>Total (PI)</v>
      </c>
      <c r="B16" s="28"/>
      <c r="C16" s="29">
        <f>SUM(C5:C15)</f>
        <v>2275201</v>
      </c>
      <c r="D16" s="29">
        <f>SUM(D5:D15)</f>
        <v>2326</v>
      </c>
      <c r="E16" s="30">
        <f>D16/(C16/1000)</f>
        <v>1.0223272581191727</v>
      </c>
    </row>
    <row r="17" spans="1:5" x14ac:dyDescent="0.3">
      <c r="A17" s="31"/>
      <c r="B17" s="31"/>
      <c r="C17" s="32"/>
      <c r="D17" s="32" t="s">
        <v>271</v>
      </c>
      <c r="E17" s="33">
        <f>MIN($E$5:$E$15)</f>
        <v>0.3</v>
      </c>
    </row>
    <row r="18" spans="1:5" x14ac:dyDescent="0.3">
      <c r="A18" s="31"/>
      <c r="B18" s="31"/>
      <c r="C18" s="32"/>
      <c r="D18" s="32" t="s">
        <v>272</v>
      </c>
      <c r="E18" s="33">
        <f>MAX($E$5:$E$15)</f>
        <v>2.1</v>
      </c>
    </row>
    <row r="19" spans="1:5" x14ac:dyDescent="0.3">
      <c r="A19" s="34" t="s">
        <v>273</v>
      </c>
      <c r="B19" s="34"/>
      <c r="C19" s="35">
        <v>186079258</v>
      </c>
      <c r="D19" s="35">
        <v>211711</v>
      </c>
      <c r="E19" s="36">
        <v>1.1377463682706646</v>
      </c>
    </row>
    <row r="20" spans="1:5" x14ac:dyDescent="0.3">
      <c r="A20" s="34"/>
      <c r="B20" s="34"/>
      <c r="C20" s="35"/>
      <c r="D20" s="35" t="s">
        <v>271</v>
      </c>
      <c r="E20" s="36">
        <v>0</v>
      </c>
    </row>
    <row r="21" spans="1:5" x14ac:dyDescent="0.3">
      <c r="A21" s="37"/>
      <c r="B21" s="37"/>
      <c r="C21" s="38"/>
      <c r="D21" s="38" t="s">
        <v>272</v>
      </c>
      <c r="E21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234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69</v>
      </c>
      <c r="E5" s="26">
        <v>10.8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76</v>
      </c>
      <c r="E6" s="26">
        <v>15.4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262</v>
      </c>
      <c r="E7" s="26">
        <v>14.9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68</v>
      </c>
      <c r="E8" s="26">
        <v>10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48</v>
      </c>
      <c r="E9" s="26">
        <v>10.4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128</v>
      </c>
      <c r="E10" s="26">
        <v>9.5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448</v>
      </c>
      <c r="E11" s="26">
        <v>9.4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69</v>
      </c>
      <c r="E12" s="26">
        <v>13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235</v>
      </c>
      <c r="E13" s="26">
        <v>13.6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102</v>
      </c>
      <c r="E14" s="26">
        <v>15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98</v>
      </c>
      <c r="E15" s="26">
        <v>10.4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61</v>
      </c>
      <c r="E16" s="26">
        <v>19.3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85</v>
      </c>
      <c r="E17" s="26">
        <v>15.9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33</v>
      </c>
      <c r="E18" s="26">
        <v>12.1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72</v>
      </c>
      <c r="E19" s="26">
        <v>16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69</v>
      </c>
      <c r="E20" s="26">
        <v>9.1999999999999993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133</v>
      </c>
      <c r="E21" s="26">
        <v>12.2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142</v>
      </c>
      <c r="E22" s="26">
        <v>10.7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45</v>
      </c>
      <c r="E23" s="26">
        <v>11.2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480</v>
      </c>
      <c r="E24" s="26">
        <v>10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48</v>
      </c>
      <c r="E25" s="26">
        <v>14.6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94</v>
      </c>
      <c r="E26" s="26">
        <v>14.2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231</v>
      </c>
      <c r="E27" s="26">
        <v>8.8000000000000007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55</v>
      </c>
      <c r="E28" s="26">
        <v>13.4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38</v>
      </c>
      <c r="E29" s="26">
        <v>11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106</v>
      </c>
      <c r="E30" s="26">
        <v>10.7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78</v>
      </c>
      <c r="E31" s="26">
        <v>14.1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93</v>
      </c>
      <c r="E32" s="26">
        <v>15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57</v>
      </c>
      <c r="E33" s="26">
        <v>8.1999999999999993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71</v>
      </c>
      <c r="E34" s="26">
        <v>17.399999999999999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521</v>
      </c>
      <c r="E35" s="26">
        <v>18.100000000000001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70</v>
      </c>
      <c r="E36" s="26">
        <v>12.4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50</v>
      </c>
      <c r="E37" s="26">
        <v>8.5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68</v>
      </c>
      <c r="E38" s="26">
        <v>10.4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85</v>
      </c>
      <c r="E39" s="26">
        <v>10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47</v>
      </c>
      <c r="E40" s="26">
        <v>12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193</v>
      </c>
      <c r="E41" s="26">
        <v>9.8000000000000007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100</v>
      </c>
      <c r="E42" s="26">
        <v>13.5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75</v>
      </c>
      <c r="E43" s="26">
        <v>7.3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42</v>
      </c>
      <c r="E44" s="26">
        <v>13.6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85</v>
      </c>
      <c r="E45" s="26">
        <v>10.7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56</v>
      </c>
      <c r="E46" s="26">
        <v>10.199999999999999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58</v>
      </c>
      <c r="E47" s="26">
        <v>11.8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46</v>
      </c>
      <c r="E48" s="26">
        <v>10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55</v>
      </c>
      <c r="E49" s="26">
        <v>9.1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59</v>
      </c>
      <c r="E50" s="26">
        <v>7.9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929</v>
      </c>
      <c r="E51" s="26">
        <v>20.3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52</v>
      </c>
      <c r="E52" s="26">
        <v>15.2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304</v>
      </c>
      <c r="E53" s="26">
        <v>15.7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143</v>
      </c>
      <c r="E54" s="26">
        <v>12.9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53</v>
      </c>
      <c r="E55" s="26">
        <v>13.3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102</v>
      </c>
      <c r="E56" s="26">
        <v>9.9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70</v>
      </c>
      <c r="E57" s="26">
        <v>12.4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67</v>
      </c>
      <c r="E58" s="26">
        <v>13.2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187</v>
      </c>
      <c r="E59" s="26">
        <v>9.6999999999999993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54</v>
      </c>
      <c r="E60" s="26">
        <v>9.8000000000000007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279</v>
      </c>
      <c r="E61" s="26">
        <v>9.9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61</v>
      </c>
      <c r="E62" s="26">
        <v>12.4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75</v>
      </c>
      <c r="E63" s="26">
        <v>11.7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44</v>
      </c>
      <c r="E64" s="26">
        <v>11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77</v>
      </c>
      <c r="E65" s="26">
        <v>12.5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82</v>
      </c>
      <c r="E66" s="26">
        <v>11.7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70</v>
      </c>
      <c r="E67" s="26">
        <v>14.2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41</v>
      </c>
      <c r="E68" s="26">
        <v>9.5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329</v>
      </c>
      <c r="E69" s="26">
        <v>12.1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96</v>
      </c>
      <c r="E70" s="26">
        <v>13.2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146</v>
      </c>
      <c r="E71" s="26">
        <v>13.9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169</v>
      </c>
      <c r="E72" s="26">
        <v>15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57</v>
      </c>
      <c r="E73" s="26">
        <v>11.7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56</v>
      </c>
      <c r="E74" s="26">
        <v>12.6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57</v>
      </c>
      <c r="E75" s="26">
        <v>11.1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208</v>
      </c>
      <c r="E76" s="26">
        <v>13.1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81</v>
      </c>
      <c r="E77" s="26">
        <v>11.5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77</v>
      </c>
      <c r="E78" s="26">
        <v>12.2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40</v>
      </c>
      <c r="E79" s="26">
        <v>9.6999999999999993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119</v>
      </c>
      <c r="E80" s="26">
        <v>13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221</v>
      </c>
      <c r="E81" s="26">
        <v>16.3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71</v>
      </c>
      <c r="E82" s="26">
        <v>16.3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531</v>
      </c>
      <c r="E83" s="26">
        <v>13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47</v>
      </c>
      <c r="E84" s="26">
        <v>8.8000000000000007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50</v>
      </c>
      <c r="E85" s="26">
        <v>11.3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25</v>
      </c>
      <c r="E86" s="26">
        <v>10.5</v>
      </c>
    </row>
    <row r="87" spans="1:5" x14ac:dyDescent="0.3">
      <c r="A87" s="24" t="s">
        <v>5</v>
      </c>
      <c r="B87" s="24" t="s">
        <v>88</v>
      </c>
      <c r="C87" s="25">
        <v>62036</v>
      </c>
      <c r="D87" s="25">
        <v>1647</v>
      </c>
      <c r="E87" s="26">
        <v>26.5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87</v>
      </c>
      <c r="E88" s="26">
        <v>19.2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62</v>
      </c>
      <c r="E89" s="26">
        <v>14.1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34</v>
      </c>
      <c r="E90" s="26">
        <v>11.6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87</v>
      </c>
      <c r="E91" s="26">
        <v>10.5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157</v>
      </c>
      <c r="E92" s="26">
        <v>15.3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50</v>
      </c>
      <c r="E93" s="26">
        <v>9.1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140</v>
      </c>
      <c r="E94" s="26">
        <v>12.9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156</v>
      </c>
      <c r="E95" s="26">
        <v>15.2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43</v>
      </c>
      <c r="E96" s="26">
        <v>10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56</v>
      </c>
      <c r="E97" s="26">
        <v>15.9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99</v>
      </c>
      <c r="E98" s="26">
        <v>10.6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204</v>
      </c>
      <c r="E99" s="26">
        <v>13.6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135</v>
      </c>
      <c r="E100" s="26">
        <v>14.4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78</v>
      </c>
      <c r="E101" s="26">
        <v>10.1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151</v>
      </c>
      <c r="E102" s="26">
        <v>14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142</v>
      </c>
      <c r="E103" s="26">
        <v>13.8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85</v>
      </c>
      <c r="E104" s="26">
        <v>15.2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219</v>
      </c>
      <c r="E105" s="26">
        <v>12.5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62</v>
      </c>
      <c r="E106" s="26">
        <v>14.8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49</v>
      </c>
      <c r="E107" s="26">
        <v>11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58</v>
      </c>
      <c r="E108" s="26">
        <v>12.9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53</v>
      </c>
      <c r="E109" s="26">
        <v>18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121</v>
      </c>
      <c r="E110" s="26">
        <v>8.6999999999999993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66</v>
      </c>
      <c r="E111" s="26">
        <v>12.2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359</v>
      </c>
      <c r="E112" s="26">
        <v>8.4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54</v>
      </c>
      <c r="E113" s="26">
        <v>10.3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74</v>
      </c>
      <c r="E114" s="26">
        <v>13.8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53</v>
      </c>
      <c r="E115" s="26">
        <v>12.1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36</v>
      </c>
      <c r="E116" s="26">
        <v>12.2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70</v>
      </c>
      <c r="E117" s="26">
        <v>8.5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94</v>
      </c>
      <c r="E118" s="26">
        <v>18.8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66</v>
      </c>
      <c r="E119" s="26">
        <v>10.3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40</v>
      </c>
      <c r="E120" s="26">
        <v>8.3000000000000007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57</v>
      </c>
      <c r="E121" s="26">
        <v>12.7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76</v>
      </c>
      <c r="E122" s="26">
        <v>14.6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314</v>
      </c>
      <c r="E123" s="26">
        <v>10.3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321</v>
      </c>
      <c r="E124" s="26">
        <v>12.6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71</v>
      </c>
      <c r="E125" s="26">
        <v>8.9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82</v>
      </c>
      <c r="E126" s="26">
        <v>15.7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101</v>
      </c>
      <c r="E127" s="26">
        <v>11.8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79</v>
      </c>
      <c r="E128" s="26">
        <v>16.7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67</v>
      </c>
      <c r="E129" s="26">
        <v>12.8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95</v>
      </c>
      <c r="E130" s="26">
        <v>8.9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311</v>
      </c>
      <c r="E131" s="26">
        <v>9.6999999999999993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38</v>
      </c>
      <c r="E132" s="26">
        <v>29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69</v>
      </c>
      <c r="E133" s="26">
        <v>10.6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126</v>
      </c>
      <c r="E134" s="26">
        <v>12.3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78</v>
      </c>
      <c r="E135" s="26">
        <v>10.4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158</v>
      </c>
      <c r="E136" s="26">
        <v>14.8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47</v>
      </c>
      <c r="E137" s="26">
        <v>10.7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60</v>
      </c>
      <c r="E138" s="26">
        <v>9.3000000000000007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73</v>
      </c>
      <c r="E139" s="26">
        <v>8.1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70</v>
      </c>
      <c r="E140" s="26">
        <v>10.5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86</v>
      </c>
      <c r="E141" s="26">
        <v>8.4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54</v>
      </c>
      <c r="E142" s="26">
        <v>10.4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86</v>
      </c>
      <c r="E143" s="26">
        <v>10.1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80</v>
      </c>
      <c r="E144" s="26">
        <v>13.2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55</v>
      </c>
      <c r="E145" s="26">
        <v>19.3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669</v>
      </c>
      <c r="E146" s="26">
        <v>17.5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33</v>
      </c>
      <c r="E147" s="26">
        <v>12.6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73</v>
      </c>
      <c r="E148" s="26">
        <v>11.4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77</v>
      </c>
      <c r="E149" s="26">
        <v>18.8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40</v>
      </c>
      <c r="E150" s="26">
        <v>13.3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58</v>
      </c>
      <c r="E151" s="26">
        <v>11.8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153</v>
      </c>
      <c r="E152" s="26">
        <v>11.5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36</v>
      </c>
      <c r="E153" s="26">
        <v>9.5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161</v>
      </c>
      <c r="E154" s="26">
        <v>15.9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5">
        <v>2535</v>
      </c>
      <c r="E155" s="26">
        <v>15.6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46</v>
      </c>
      <c r="E156" s="26">
        <v>11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56</v>
      </c>
      <c r="E157" s="26">
        <v>10.4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52</v>
      </c>
      <c r="E158" s="26">
        <v>13.4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507</v>
      </c>
      <c r="E159" s="26">
        <v>24.1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34</v>
      </c>
      <c r="E160" s="26">
        <v>9.4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394</v>
      </c>
      <c r="E161" s="26">
        <v>10.4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30</v>
      </c>
      <c r="E162" s="26">
        <v>12.3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47</v>
      </c>
      <c r="E163" s="26">
        <v>11.6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5">
        <v>1706</v>
      </c>
      <c r="E164" s="26">
        <v>20.5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146</v>
      </c>
      <c r="E165" s="26">
        <v>12.9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183</v>
      </c>
      <c r="E166" s="26">
        <v>10.4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254</v>
      </c>
      <c r="E167" s="26">
        <v>8.9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5">
        <v>1047</v>
      </c>
      <c r="E168" s="26">
        <v>16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169</v>
      </c>
      <c r="E169" s="26">
        <v>14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38</v>
      </c>
      <c r="E170" s="26">
        <v>16.100000000000001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45</v>
      </c>
      <c r="E171" s="26">
        <v>14.7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111</v>
      </c>
      <c r="E172" s="26">
        <v>12.7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86</v>
      </c>
      <c r="E173" s="26">
        <v>10.199999999999999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209</v>
      </c>
      <c r="E174" s="26">
        <v>12.2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52</v>
      </c>
      <c r="E175" s="26">
        <v>12.5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55</v>
      </c>
      <c r="E176" s="26">
        <v>13.6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90</v>
      </c>
      <c r="E177" s="26">
        <v>14.6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76</v>
      </c>
      <c r="E178" s="26">
        <v>13.2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77</v>
      </c>
      <c r="E179" s="26">
        <v>13.1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47</v>
      </c>
      <c r="E180" s="26">
        <v>13.7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82</v>
      </c>
      <c r="E181" s="26">
        <v>13.5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65</v>
      </c>
      <c r="E182" s="26">
        <v>12.2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43</v>
      </c>
      <c r="E183" s="26">
        <v>10.5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50</v>
      </c>
      <c r="E184" s="26">
        <v>10.7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64</v>
      </c>
      <c r="E185" s="26">
        <v>10.9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25</v>
      </c>
      <c r="E186" s="26">
        <v>11.5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47</v>
      </c>
      <c r="E187" s="26">
        <v>12.8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42</v>
      </c>
      <c r="E188" s="26">
        <v>9.6999999999999993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36</v>
      </c>
      <c r="E189" s="26">
        <v>12.5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52</v>
      </c>
      <c r="E190" s="26">
        <v>9.3000000000000007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69</v>
      </c>
      <c r="E191" s="26">
        <v>12.8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39</v>
      </c>
      <c r="E192" s="26">
        <v>13.2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47</v>
      </c>
      <c r="E193" s="26">
        <v>9.6999999999999993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46</v>
      </c>
      <c r="E194" s="26">
        <v>10.8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49</v>
      </c>
      <c r="E195" s="26">
        <v>8.8000000000000007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65</v>
      </c>
      <c r="E196" s="26">
        <v>10.6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42</v>
      </c>
      <c r="E197" s="26">
        <v>9.6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73</v>
      </c>
      <c r="E198" s="26">
        <v>8.9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402</v>
      </c>
      <c r="E199" s="26">
        <v>18.8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75</v>
      </c>
      <c r="E200" s="26">
        <v>15.5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43</v>
      </c>
      <c r="E201" s="26">
        <v>13.1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74</v>
      </c>
      <c r="E202" s="26">
        <v>11.2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56</v>
      </c>
      <c r="E203" s="26">
        <v>9.3000000000000007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50</v>
      </c>
      <c r="E204" s="26">
        <v>11.4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41</v>
      </c>
      <c r="E205" s="26">
        <v>17.8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30</v>
      </c>
      <c r="E206" s="26">
        <v>13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45</v>
      </c>
      <c r="E207" s="26">
        <v>15.9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190</v>
      </c>
      <c r="E208" s="26">
        <v>10.8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167</v>
      </c>
      <c r="E209" s="26">
        <v>12.1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610</v>
      </c>
      <c r="E210" s="26">
        <v>15.7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48</v>
      </c>
      <c r="E211" s="26">
        <v>15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53</v>
      </c>
      <c r="E212" s="26">
        <v>11.9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71</v>
      </c>
      <c r="E213" s="26">
        <v>7.5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154</v>
      </c>
      <c r="E214" s="26">
        <v>10.7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280</v>
      </c>
      <c r="E215" s="26">
        <v>20.2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72</v>
      </c>
      <c r="E216" s="26">
        <v>17.3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59</v>
      </c>
      <c r="E217" s="26">
        <v>9.5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37</v>
      </c>
      <c r="E218" s="26">
        <v>12.4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49</v>
      </c>
      <c r="E219" s="26">
        <v>21.2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19883</v>
      </c>
      <c r="E220" s="26">
        <v>23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386</v>
      </c>
      <c r="E221" s="26">
        <v>8.4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420</v>
      </c>
      <c r="E222" s="26">
        <v>16.7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321</v>
      </c>
      <c r="E223" s="26">
        <v>14.4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49</v>
      </c>
      <c r="E224" s="26">
        <v>9.6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59</v>
      </c>
      <c r="E225" s="26">
        <v>13.3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42</v>
      </c>
      <c r="E226" s="26">
        <v>13.2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38</v>
      </c>
      <c r="E227" s="26">
        <v>12.9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44</v>
      </c>
      <c r="E228" s="26">
        <v>10.8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51991</v>
      </c>
      <c r="E229" s="30">
        <f>D229/(C229/1000)</f>
        <v>15.903279089685551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7.3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29</v>
      </c>
    </row>
    <row r="232" spans="1:5" x14ac:dyDescent="0.3">
      <c r="A232" s="34" t="s">
        <v>273</v>
      </c>
      <c r="B232" s="34"/>
      <c r="C232" s="35">
        <v>203062512</v>
      </c>
      <c r="D232" s="35">
        <v>3986959</v>
      </c>
      <c r="E232" s="36">
        <v>19.634145961909503</v>
      </c>
    </row>
    <row r="233" spans="1:5" x14ac:dyDescent="0.3">
      <c r="A233" s="34"/>
      <c r="B233" s="34"/>
      <c r="C233" s="35"/>
      <c r="D233" s="35" t="s">
        <v>271</v>
      </c>
      <c r="E233" s="36">
        <v>5.0999999999999996</v>
      </c>
    </row>
    <row r="234" spans="1:5" x14ac:dyDescent="0.3">
      <c r="A234" s="37"/>
      <c r="B234" s="37"/>
      <c r="C234" s="38"/>
      <c r="D234" s="38" t="s">
        <v>272</v>
      </c>
      <c r="E234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64</v>
      </c>
      <c r="E5" s="26">
        <v>10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50</v>
      </c>
      <c r="E6" s="26">
        <v>10.1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127</v>
      </c>
      <c r="E7" s="26">
        <v>7.2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54</v>
      </c>
      <c r="E8" s="26">
        <v>8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45</v>
      </c>
      <c r="E9" s="26">
        <v>9.6999999999999993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100</v>
      </c>
      <c r="E10" s="26">
        <v>7.4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316</v>
      </c>
      <c r="E11" s="26">
        <v>6.7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65</v>
      </c>
      <c r="E12" s="26">
        <v>12.2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173</v>
      </c>
      <c r="E13" s="26">
        <v>10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67</v>
      </c>
      <c r="E14" s="26">
        <v>9.6999999999999993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76</v>
      </c>
      <c r="E15" s="26">
        <v>8.1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55</v>
      </c>
      <c r="E16" s="26">
        <v>17.3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54</v>
      </c>
      <c r="E17" s="26">
        <v>10.1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30</v>
      </c>
      <c r="E18" s="26">
        <v>11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41</v>
      </c>
      <c r="E19" s="26">
        <v>9.1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61</v>
      </c>
      <c r="E20" s="26">
        <v>8.1999999999999993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80</v>
      </c>
      <c r="E21" s="26">
        <v>7.4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98</v>
      </c>
      <c r="E22" s="26">
        <v>7.3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42</v>
      </c>
      <c r="E23" s="26">
        <v>10.4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316</v>
      </c>
      <c r="E24" s="26">
        <v>6.6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40</v>
      </c>
      <c r="E25" s="26">
        <v>12.3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59</v>
      </c>
      <c r="E26" s="26">
        <v>8.9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147</v>
      </c>
      <c r="E27" s="26">
        <v>5.6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46</v>
      </c>
      <c r="E28" s="26">
        <v>11.2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34</v>
      </c>
      <c r="E29" s="26">
        <v>9.9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85</v>
      </c>
      <c r="E30" s="26">
        <v>8.6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48</v>
      </c>
      <c r="E31" s="26">
        <v>8.6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89</v>
      </c>
      <c r="E32" s="26">
        <v>14.2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51</v>
      </c>
      <c r="E33" s="26">
        <v>7.4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46</v>
      </c>
      <c r="E34" s="26">
        <v>11.2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221</v>
      </c>
      <c r="E35" s="26">
        <v>7.7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48</v>
      </c>
      <c r="E36" s="26">
        <v>8.4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45</v>
      </c>
      <c r="E37" s="26">
        <v>7.5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61</v>
      </c>
      <c r="E38" s="26">
        <v>9.3000000000000007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77</v>
      </c>
      <c r="E39" s="26">
        <v>9.1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46</v>
      </c>
      <c r="E40" s="26">
        <v>11.7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121</v>
      </c>
      <c r="E41" s="26">
        <v>6.2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61</v>
      </c>
      <c r="E42" s="26">
        <v>8.1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69</v>
      </c>
      <c r="E43" s="26">
        <v>6.8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36</v>
      </c>
      <c r="E44" s="26">
        <v>11.6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68</v>
      </c>
      <c r="E45" s="26">
        <v>8.5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55</v>
      </c>
      <c r="E46" s="26">
        <v>9.9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51</v>
      </c>
      <c r="E47" s="26">
        <v>10.3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43</v>
      </c>
      <c r="E48" s="26">
        <v>9.3000000000000007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47</v>
      </c>
      <c r="E49" s="26">
        <v>7.7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54</v>
      </c>
      <c r="E50" s="26">
        <v>7.3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431</v>
      </c>
      <c r="E51" s="26">
        <v>9.4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33</v>
      </c>
      <c r="E52" s="26">
        <v>9.5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202</v>
      </c>
      <c r="E53" s="26">
        <v>10.4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114</v>
      </c>
      <c r="E54" s="26">
        <v>10.199999999999999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48</v>
      </c>
      <c r="E55" s="26">
        <v>12.1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77</v>
      </c>
      <c r="E56" s="26">
        <v>7.5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64</v>
      </c>
      <c r="E57" s="26">
        <v>11.4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63</v>
      </c>
      <c r="E58" s="26">
        <v>12.6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123</v>
      </c>
      <c r="E59" s="26">
        <v>6.4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49</v>
      </c>
      <c r="E60" s="26">
        <v>8.9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192</v>
      </c>
      <c r="E61" s="26">
        <v>6.8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45</v>
      </c>
      <c r="E62" s="26">
        <v>9.1999999999999993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58</v>
      </c>
      <c r="E63" s="26">
        <v>9.1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40</v>
      </c>
      <c r="E64" s="26">
        <v>9.8000000000000007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63</v>
      </c>
      <c r="E65" s="26">
        <v>10.199999999999999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68</v>
      </c>
      <c r="E66" s="26">
        <v>9.8000000000000007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49</v>
      </c>
      <c r="E67" s="26">
        <v>9.8000000000000007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29</v>
      </c>
      <c r="E68" s="26">
        <v>6.8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178</v>
      </c>
      <c r="E69" s="26">
        <v>6.5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59</v>
      </c>
      <c r="E70" s="26">
        <v>8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98</v>
      </c>
      <c r="E71" s="26">
        <v>9.3000000000000007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97</v>
      </c>
      <c r="E72" s="26">
        <v>8.6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44</v>
      </c>
      <c r="E73" s="26">
        <v>9.1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52</v>
      </c>
      <c r="E74" s="26">
        <v>11.7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53</v>
      </c>
      <c r="E75" s="26">
        <v>10.4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123</v>
      </c>
      <c r="E76" s="26">
        <v>7.8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57</v>
      </c>
      <c r="E77" s="26">
        <v>8.1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66</v>
      </c>
      <c r="E78" s="26">
        <v>10.4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34</v>
      </c>
      <c r="E79" s="26">
        <v>8.3000000000000007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93</v>
      </c>
      <c r="E80" s="26">
        <v>10.1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129</v>
      </c>
      <c r="E81" s="26">
        <v>9.5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51</v>
      </c>
      <c r="E82" s="26">
        <v>11.7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295</v>
      </c>
      <c r="E83" s="26">
        <v>7.2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46</v>
      </c>
      <c r="E84" s="26">
        <v>8.6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36</v>
      </c>
      <c r="E85" s="26">
        <v>8.1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24</v>
      </c>
      <c r="E86" s="26">
        <v>10.1</v>
      </c>
    </row>
    <row r="87" spans="1:5" x14ac:dyDescent="0.3">
      <c r="A87" s="24" t="s">
        <v>5</v>
      </c>
      <c r="B87" s="24" t="s">
        <v>88</v>
      </c>
      <c r="C87" s="25">
        <v>62036</v>
      </c>
      <c r="D87" s="26">
        <v>462</v>
      </c>
      <c r="E87" s="26">
        <v>7.5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46</v>
      </c>
      <c r="E88" s="26">
        <v>10.3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41</v>
      </c>
      <c r="E89" s="26">
        <v>9.1999999999999993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32</v>
      </c>
      <c r="E90" s="26">
        <v>11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66</v>
      </c>
      <c r="E91" s="26">
        <v>8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116</v>
      </c>
      <c r="E92" s="26">
        <v>11.3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45</v>
      </c>
      <c r="E93" s="26">
        <v>8.3000000000000007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81</v>
      </c>
      <c r="E94" s="26">
        <v>7.4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84</v>
      </c>
      <c r="E95" s="26">
        <v>8.1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35</v>
      </c>
      <c r="E96" s="26">
        <v>8.1999999999999993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49</v>
      </c>
      <c r="E97" s="26">
        <v>13.9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82</v>
      </c>
      <c r="E98" s="26">
        <v>8.8000000000000007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124</v>
      </c>
      <c r="E99" s="26">
        <v>8.3000000000000007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95</v>
      </c>
      <c r="E100" s="26">
        <v>10.1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66</v>
      </c>
      <c r="E101" s="26">
        <v>8.5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94</v>
      </c>
      <c r="E102" s="26">
        <v>8.8000000000000007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89</v>
      </c>
      <c r="E103" s="26">
        <v>8.6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72</v>
      </c>
      <c r="E104" s="26">
        <v>12.8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132</v>
      </c>
      <c r="E105" s="26">
        <v>7.5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55</v>
      </c>
      <c r="E106" s="26">
        <v>13.3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45</v>
      </c>
      <c r="E107" s="26">
        <v>10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41</v>
      </c>
      <c r="E108" s="26">
        <v>9.1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47</v>
      </c>
      <c r="E109" s="26">
        <v>16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100</v>
      </c>
      <c r="E110" s="26">
        <v>7.2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42</v>
      </c>
      <c r="E111" s="26">
        <v>7.7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252</v>
      </c>
      <c r="E112" s="26">
        <v>5.9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50</v>
      </c>
      <c r="E113" s="26">
        <v>9.6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49</v>
      </c>
      <c r="E114" s="26">
        <v>9.1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42</v>
      </c>
      <c r="E115" s="26">
        <v>9.5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30</v>
      </c>
      <c r="E116" s="26">
        <v>10.199999999999999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50</v>
      </c>
      <c r="E117" s="26">
        <v>6.1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73</v>
      </c>
      <c r="E118" s="26">
        <v>14.6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58</v>
      </c>
      <c r="E119" s="26">
        <v>9.1999999999999993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40</v>
      </c>
      <c r="E120" s="26">
        <v>8.1999999999999993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49</v>
      </c>
      <c r="E121" s="26">
        <v>10.8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55</v>
      </c>
      <c r="E122" s="26">
        <v>10.5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211</v>
      </c>
      <c r="E123" s="26">
        <v>6.9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198</v>
      </c>
      <c r="E124" s="26">
        <v>7.8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53</v>
      </c>
      <c r="E125" s="26">
        <v>6.6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49</v>
      </c>
      <c r="E126" s="26">
        <v>9.5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75</v>
      </c>
      <c r="E127" s="26">
        <v>8.8000000000000007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44</v>
      </c>
      <c r="E128" s="26">
        <v>9.1999999999999993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64</v>
      </c>
      <c r="E129" s="26">
        <v>12.2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65</v>
      </c>
      <c r="E130" s="26">
        <v>6.1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226</v>
      </c>
      <c r="E131" s="26">
        <v>7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30</v>
      </c>
      <c r="E132" s="26">
        <v>22.5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67</v>
      </c>
      <c r="E133" s="26">
        <v>10.199999999999999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86</v>
      </c>
      <c r="E134" s="26">
        <v>8.4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52</v>
      </c>
      <c r="E135" s="26">
        <v>6.8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103</v>
      </c>
      <c r="E136" s="26">
        <v>9.6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42</v>
      </c>
      <c r="E137" s="26">
        <v>9.6999999999999993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57</v>
      </c>
      <c r="E138" s="26">
        <v>8.8000000000000007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71</v>
      </c>
      <c r="E139" s="26">
        <v>7.9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55</v>
      </c>
      <c r="E140" s="26">
        <v>8.1999999999999993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69</v>
      </c>
      <c r="E141" s="26">
        <v>6.8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52</v>
      </c>
      <c r="E142" s="26">
        <v>9.9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57</v>
      </c>
      <c r="E143" s="26">
        <v>6.6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64</v>
      </c>
      <c r="E144" s="26">
        <v>10.5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54</v>
      </c>
      <c r="E145" s="26">
        <v>19.100000000000001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274</v>
      </c>
      <c r="E146" s="26">
        <v>7.2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29</v>
      </c>
      <c r="E147" s="26">
        <v>11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57</v>
      </c>
      <c r="E148" s="26">
        <v>8.9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45</v>
      </c>
      <c r="E149" s="26">
        <v>10.9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34</v>
      </c>
      <c r="E150" s="26">
        <v>11.3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42</v>
      </c>
      <c r="E151" s="26">
        <v>8.5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106</v>
      </c>
      <c r="E152" s="26">
        <v>8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35</v>
      </c>
      <c r="E153" s="26">
        <v>9.1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96</v>
      </c>
      <c r="E154" s="26">
        <v>9.5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6">
        <v>561</v>
      </c>
      <c r="E155" s="26">
        <v>3.5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40</v>
      </c>
      <c r="E156" s="26">
        <v>9.6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51</v>
      </c>
      <c r="E157" s="26">
        <v>9.4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47</v>
      </c>
      <c r="E158" s="26">
        <v>12.1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185</v>
      </c>
      <c r="E159" s="26">
        <v>8.8000000000000007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31</v>
      </c>
      <c r="E160" s="26">
        <v>8.5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248</v>
      </c>
      <c r="E161" s="26">
        <v>6.6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28</v>
      </c>
      <c r="E162" s="26">
        <v>11.5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42</v>
      </c>
      <c r="E163" s="26">
        <v>10.3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516</v>
      </c>
      <c r="E164" s="26">
        <v>6.2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99</v>
      </c>
      <c r="E165" s="26">
        <v>8.6999999999999993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127</v>
      </c>
      <c r="E166" s="26">
        <v>7.2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167</v>
      </c>
      <c r="E167" s="26">
        <v>5.9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403</v>
      </c>
      <c r="E168" s="26">
        <v>6.2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96</v>
      </c>
      <c r="E169" s="26">
        <v>7.9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25</v>
      </c>
      <c r="E170" s="26">
        <v>10.6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29</v>
      </c>
      <c r="E171" s="26">
        <v>9.6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89</v>
      </c>
      <c r="E172" s="26">
        <v>10.1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54</v>
      </c>
      <c r="E173" s="26">
        <v>6.5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145</v>
      </c>
      <c r="E174" s="26">
        <v>8.4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38</v>
      </c>
      <c r="E175" s="26">
        <v>9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52</v>
      </c>
      <c r="E176" s="26">
        <v>12.9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54</v>
      </c>
      <c r="E177" s="26">
        <v>8.8000000000000007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45</v>
      </c>
      <c r="E178" s="26">
        <v>7.8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47</v>
      </c>
      <c r="E179" s="26">
        <v>8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40</v>
      </c>
      <c r="E180" s="26">
        <v>11.6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48</v>
      </c>
      <c r="E181" s="26">
        <v>7.9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59</v>
      </c>
      <c r="E182" s="26">
        <v>11.1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34</v>
      </c>
      <c r="E183" s="26">
        <v>8.1999999999999993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44</v>
      </c>
      <c r="E184" s="26">
        <v>9.4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42</v>
      </c>
      <c r="E185" s="26">
        <v>7.1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21</v>
      </c>
      <c r="E186" s="26">
        <v>9.8000000000000007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33</v>
      </c>
      <c r="E187" s="26">
        <v>9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41</v>
      </c>
      <c r="E188" s="26">
        <v>9.4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27</v>
      </c>
      <c r="E189" s="26">
        <v>9.5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46</v>
      </c>
      <c r="E190" s="26">
        <v>8.1999999999999993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51</v>
      </c>
      <c r="E191" s="26">
        <v>9.5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32</v>
      </c>
      <c r="E192" s="26">
        <v>10.9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36</v>
      </c>
      <c r="E193" s="26">
        <v>7.3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41</v>
      </c>
      <c r="E194" s="26">
        <v>9.6999999999999993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38</v>
      </c>
      <c r="E195" s="26">
        <v>6.8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39</v>
      </c>
      <c r="E196" s="26">
        <v>6.3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41</v>
      </c>
      <c r="E197" s="26">
        <v>9.3000000000000007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69</v>
      </c>
      <c r="E198" s="26">
        <v>8.4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173</v>
      </c>
      <c r="E199" s="26">
        <v>8.1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68</v>
      </c>
      <c r="E200" s="26">
        <v>14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33</v>
      </c>
      <c r="E201" s="26">
        <v>9.9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53</v>
      </c>
      <c r="E202" s="26">
        <v>8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44</v>
      </c>
      <c r="E203" s="26">
        <v>7.3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46</v>
      </c>
      <c r="E204" s="26">
        <v>10.5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32</v>
      </c>
      <c r="E205" s="26">
        <v>13.9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29</v>
      </c>
      <c r="E206" s="26">
        <v>12.6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34</v>
      </c>
      <c r="E207" s="26">
        <v>11.9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131</v>
      </c>
      <c r="E208" s="26">
        <v>7.5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101</v>
      </c>
      <c r="E209" s="26">
        <v>7.4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242</v>
      </c>
      <c r="E210" s="26">
        <v>6.2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37</v>
      </c>
      <c r="E211" s="26">
        <v>11.6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47</v>
      </c>
      <c r="E212" s="26">
        <v>10.6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71</v>
      </c>
      <c r="E213" s="26">
        <v>7.5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87</v>
      </c>
      <c r="E214" s="26">
        <v>6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120</v>
      </c>
      <c r="E215" s="26">
        <v>8.6999999999999993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52</v>
      </c>
      <c r="E216" s="26">
        <v>12.6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52</v>
      </c>
      <c r="E217" s="26">
        <v>8.4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31</v>
      </c>
      <c r="E218" s="26">
        <v>10.3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35</v>
      </c>
      <c r="E219" s="26">
        <v>15.3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3974</v>
      </c>
      <c r="E220" s="26">
        <v>4.5999999999999996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253</v>
      </c>
      <c r="E221" s="26">
        <v>5.5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172</v>
      </c>
      <c r="E222" s="26">
        <v>6.8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172</v>
      </c>
      <c r="E223" s="26">
        <v>7.7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45</v>
      </c>
      <c r="E224" s="26">
        <v>8.9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30</v>
      </c>
      <c r="E225" s="26">
        <v>6.8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36</v>
      </c>
      <c r="E226" s="26">
        <v>11.3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33</v>
      </c>
      <c r="E227" s="26">
        <v>11.2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32</v>
      </c>
      <c r="E228" s="26">
        <v>7.9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22662</v>
      </c>
      <c r="E229" s="30">
        <f>D229/(C229/1000)</f>
        <v>6.9319711244341127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3.5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22.5</v>
      </c>
    </row>
    <row r="232" spans="1:5" x14ac:dyDescent="0.3">
      <c r="A232" s="34" t="s">
        <v>273</v>
      </c>
      <c r="B232" s="34"/>
      <c r="C232" s="35">
        <v>203056536</v>
      </c>
      <c r="D232" s="35">
        <v>960420</v>
      </c>
      <c r="E232" s="36">
        <v>4.7298157395928397</v>
      </c>
    </row>
    <row r="233" spans="1:5" x14ac:dyDescent="0.3">
      <c r="A233" s="34"/>
      <c r="B233" s="34"/>
      <c r="C233" s="35"/>
      <c r="D233" s="35" t="s">
        <v>271</v>
      </c>
      <c r="E233" s="36">
        <v>0.1</v>
      </c>
    </row>
    <row r="234" spans="1:5" x14ac:dyDescent="0.3">
      <c r="A234" s="37"/>
      <c r="B234" s="37"/>
      <c r="C234" s="38"/>
      <c r="D234" s="38" t="s">
        <v>272</v>
      </c>
      <c r="E234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230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231</v>
      </c>
      <c r="C5" s="25">
        <v>159428</v>
      </c>
      <c r="D5" s="25">
        <v>1343</v>
      </c>
      <c r="E5" s="26">
        <v>8.4</v>
      </c>
    </row>
    <row r="6" spans="1:5" x14ac:dyDescent="0.3">
      <c r="A6" s="24" t="s">
        <v>5</v>
      </c>
      <c r="B6" s="24" t="s">
        <v>232</v>
      </c>
      <c r="C6" s="25">
        <v>196466</v>
      </c>
      <c r="D6" s="25">
        <v>1676</v>
      </c>
      <c r="E6" s="26">
        <v>8.5</v>
      </c>
    </row>
    <row r="7" spans="1:5" x14ac:dyDescent="0.3">
      <c r="A7" s="24" t="s">
        <v>5</v>
      </c>
      <c r="B7" s="24" t="s">
        <v>233</v>
      </c>
      <c r="C7" s="25">
        <v>399787</v>
      </c>
      <c r="D7" s="25">
        <v>2820</v>
      </c>
      <c r="E7" s="26">
        <v>7.1</v>
      </c>
    </row>
    <row r="8" spans="1:5" x14ac:dyDescent="0.3">
      <c r="A8" s="24" t="s">
        <v>5</v>
      </c>
      <c r="B8" s="24" t="s">
        <v>234</v>
      </c>
      <c r="C8" s="25">
        <v>1242736</v>
      </c>
      <c r="D8" s="25">
        <v>6828</v>
      </c>
      <c r="E8" s="26">
        <v>5.5</v>
      </c>
    </row>
    <row r="9" spans="1:5" x14ac:dyDescent="0.3">
      <c r="A9" s="24" t="s">
        <v>5</v>
      </c>
      <c r="B9" s="24" t="s">
        <v>235</v>
      </c>
      <c r="C9" s="25">
        <v>290049</v>
      </c>
      <c r="D9" s="25">
        <v>1525</v>
      </c>
      <c r="E9" s="26">
        <v>5.3</v>
      </c>
    </row>
    <row r="10" spans="1:5" x14ac:dyDescent="0.3">
      <c r="A10" s="24" t="s">
        <v>5</v>
      </c>
      <c r="B10" s="24" t="s">
        <v>236</v>
      </c>
      <c r="C10" s="25">
        <v>150819</v>
      </c>
      <c r="D10" s="25">
        <v>1257</v>
      </c>
      <c r="E10" s="26">
        <v>8.3000000000000007</v>
      </c>
    </row>
    <row r="11" spans="1:5" x14ac:dyDescent="0.3">
      <c r="A11" s="24" t="s">
        <v>5</v>
      </c>
      <c r="B11" s="24" t="s">
        <v>237</v>
      </c>
      <c r="C11" s="25">
        <v>52237</v>
      </c>
      <c r="D11" s="26">
        <v>425</v>
      </c>
      <c r="E11" s="26">
        <v>8.1</v>
      </c>
    </row>
    <row r="12" spans="1:5" x14ac:dyDescent="0.3">
      <c r="A12" s="24" t="s">
        <v>5</v>
      </c>
      <c r="B12" s="24" t="s">
        <v>238</v>
      </c>
      <c r="C12" s="25">
        <v>106780</v>
      </c>
      <c r="D12" s="26">
        <v>932</v>
      </c>
      <c r="E12" s="26">
        <v>8.6999999999999993</v>
      </c>
    </row>
    <row r="13" spans="1:5" x14ac:dyDescent="0.3">
      <c r="A13" s="24" t="s">
        <v>5</v>
      </c>
      <c r="B13" s="24" t="s">
        <v>239</v>
      </c>
      <c r="C13" s="25">
        <v>365614</v>
      </c>
      <c r="D13" s="25">
        <v>3076</v>
      </c>
      <c r="E13" s="26">
        <v>8.4</v>
      </c>
    </row>
    <row r="14" spans="1:5" x14ac:dyDescent="0.3">
      <c r="A14" s="24" t="s">
        <v>5</v>
      </c>
      <c r="B14" s="24" t="s">
        <v>240</v>
      </c>
      <c r="C14" s="25">
        <v>102678</v>
      </c>
      <c r="D14" s="26">
        <v>933</v>
      </c>
      <c r="E14" s="26">
        <v>9.1</v>
      </c>
    </row>
    <row r="15" spans="1:5" x14ac:dyDescent="0.3">
      <c r="A15" s="24" t="s">
        <v>5</v>
      </c>
      <c r="B15" s="24" t="s">
        <v>241</v>
      </c>
      <c r="C15" s="25">
        <v>202606</v>
      </c>
      <c r="D15" s="25">
        <v>1826</v>
      </c>
      <c r="E15" s="26">
        <v>9</v>
      </c>
    </row>
    <row r="16" spans="1:5" x14ac:dyDescent="0.3">
      <c r="A16" s="28" t="str">
        <f>CONCATENATE("Total (",RIGHT(Índice!$A$4,2),")")</f>
        <v>Total (PI)</v>
      </c>
      <c r="B16" s="28"/>
      <c r="C16" s="29">
        <f>SUM(C5:C15)</f>
        <v>3269200</v>
      </c>
      <c r="D16" s="29">
        <f>SUM(D5:D15)</f>
        <v>22641</v>
      </c>
      <c r="E16" s="30">
        <f>D16/(C16/1000)</f>
        <v>6.9255475345650312</v>
      </c>
    </row>
    <row r="17" spans="1:5" x14ac:dyDescent="0.3">
      <c r="A17" s="31"/>
      <c r="B17" s="31"/>
      <c r="C17" s="32"/>
      <c r="D17" s="32" t="s">
        <v>271</v>
      </c>
      <c r="E17" s="33">
        <f>MIN($E$5:$E$15)</f>
        <v>5.3</v>
      </c>
    </row>
    <row r="18" spans="1:5" x14ac:dyDescent="0.3">
      <c r="A18" s="31"/>
      <c r="B18" s="31"/>
      <c r="C18" s="32"/>
      <c r="D18" s="32" t="s">
        <v>272</v>
      </c>
      <c r="E18" s="33">
        <f>MAX($E$5:$E$15)</f>
        <v>9.1</v>
      </c>
    </row>
    <row r="19" spans="1:5" x14ac:dyDescent="0.3">
      <c r="A19" s="34" t="s">
        <v>273</v>
      </c>
      <c r="B19" s="34"/>
      <c r="C19" s="35">
        <v>203056536</v>
      </c>
      <c r="D19" s="35">
        <v>960172</v>
      </c>
      <c r="E19" s="36">
        <v>4.7285944048607229</v>
      </c>
    </row>
    <row r="20" spans="1:5" x14ac:dyDescent="0.3">
      <c r="A20" s="34"/>
      <c r="B20" s="34"/>
      <c r="C20" s="35"/>
      <c r="D20" s="35" t="s">
        <v>271</v>
      </c>
      <c r="E20" s="36">
        <v>2.2000000000000002</v>
      </c>
    </row>
    <row r="21" spans="1:5" x14ac:dyDescent="0.3">
      <c r="A21" s="37"/>
      <c r="B21" s="37"/>
      <c r="C21" s="38"/>
      <c r="D21" s="38" t="s">
        <v>272</v>
      </c>
      <c r="E21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18</v>
      </c>
      <c r="E5" s="26">
        <v>2.7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26</v>
      </c>
      <c r="E6" s="26">
        <v>5.2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70</v>
      </c>
      <c r="E7" s="26">
        <v>4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23</v>
      </c>
      <c r="E8" s="26">
        <v>3.4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16</v>
      </c>
      <c r="E9" s="26">
        <v>3.5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43</v>
      </c>
      <c r="E10" s="26">
        <v>3.2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146</v>
      </c>
      <c r="E11" s="26">
        <v>3.1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20</v>
      </c>
      <c r="E12" s="26">
        <v>3.7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70</v>
      </c>
      <c r="E13" s="26">
        <v>4.0999999999999996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29</v>
      </c>
      <c r="E14" s="26">
        <v>4.2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30</v>
      </c>
      <c r="E15" s="26">
        <v>3.1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14</v>
      </c>
      <c r="E16" s="26">
        <v>4.4000000000000004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23</v>
      </c>
      <c r="E17" s="26">
        <v>4.3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11</v>
      </c>
      <c r="E18" s="26">
        <v>4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20</v>
      </c>
      <c r="E19" s="26">
        <v>4.4000000000000004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21</v>
      </c>
      <c r="E20" s="26">
        <v>2.8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38</v>
      </c>
      <c r="E21" s="26">
        <v>3.5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35</v>
      </c>
      <c r="E22" s="26">
        <v>2.6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12</v>
      </c>
      <c r="E23" s="26">
        <v>2.9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164</v>
      </c>
      <c r="E24" s="26">
        <v>3.4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12</v>
      </c>
      <c r="E25" s="26">
        <v>3.8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33</v>
      </c>
      <c r="E26" s="26">
        <v>5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82</v>
      </c>
      <c r="E27" s="26">
        <v>3.1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15</v>
      </c>
      <c r="E28" s="26">
        <v>3.6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10</v>
      </c>
      <c r="E29" s="26">
        <v>3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30</v>
      </c>
      <c r="E30" s="26">
        <v>3.1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24</v>
      </c>
      <c r="E31" s="26">
        <v>4.4000000000000004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16</v>
      </c>
      <c r="E32" s="26">
        <v>2.6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17</v>
      </c>
      <c r="E33" s="26">
        <v>2.5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22</v>
      </c>
      <c r="E34" s="26">
        <v>5.4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182</v>
      </c>
      <c r="E35" s="26">
        <v>6.3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17</v>
      </c>
      <c r="E36" s="26">
        <v>3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19</v>
      </c>
      <c r="E37" s="26">
        <v>3.2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18</v>
      </c>
      <c r="E38" s="26">
        <v>2.8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27</v>
      </c>
      <c r="E39" s="26">
        <v>3.2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14</v>
      </c>
      <c r="E40" s="26">
        <v>3.5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57</v>
      </c>
      <c r="E41" s="26">
        <v>2.9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29</v>
      </c>
      <c r="E42" s="26">
        <v>3.9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21</v>
      </c>
      <c r="E43" s="26">
        <v>2.1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14</v>
      </c>
      <c r="E44" s="26">
        <v>4.4000000000000004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26</v>
      </c>
      <c r="E45" s="26">
        <v>3.3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17</v>
      </c>
      <c r="E46" s="26">
        <v>3.1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16</v>
      </c>
      <c r="E47" s="26">
        <v>3.2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15</v>
      </c>
      <c r="E48" s="26">
        <v>3.2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16</v>
      </c>
      <c r="E49" s="26">
        <v>2.7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19</v>
      </c>
      <c r="E50" s="26">
        <v>2.6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306</v>
      </c>
      <c r="E51" s="26">
        <v>6.7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13</v>
      </c>
      <c r="E52" s="26">
        <v>3.8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87</v>
      </c>
      <c r="E53" s="26">
        <v>4.5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39</v>
      </c>
      <c r="E54" s="26">
        <v>3.5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14</v>
      </c>
      <c r="E55" s="26">
        <v>3.6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25</v>
      </c>
      <c r="E56" s="26">
        <v>2.5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15</v>
      </c>
      <c r="E57" s="26">
        <v>2.7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21</v>
      </c>
      <c r="E58" s="26">
        <v>4.2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55</v>
      </c>
      <c r="E59" s="26">
        <v>2.8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15</v>
      </c>
      <c r="E60" s="26">
        <v>2.7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83</v>
      </c>
      <c r="E61" s="26">
        <v>2.9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18</v>
      </c>
      <c r="E62" s="26">
        <v>3.6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21</v>
      </c>
      <c r="E63" s="26">
        <v>3.3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16</v>
      </c>
      <c r="E64" s="26">
        <v>4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17</v>
      </c>
      <c r="E65" s="26">
        <v>2.8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23</v>
      </c>
      <c r="E66" s="26">
        <v>3.3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15</v>
      </c>
      <c r="E67" s="26">
        <v>3.1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11</v>
      </c>
      <c r="E68" s="26">
        <v>2.5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101</v>
      </c>
      <c r="E69" s="26">
        <v>3.7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23</v>
      </c>
      <c r="E70" s="26">
        <v>3.1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42</v>
      </c>
      <c r="E71" s="26">
        <v>4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38</v>
      </c>
      <c r="E72" s="26">
        <v>3.4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16</v>
      </c>
      <c r="E73" s="26">
        <v>3.2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12</v>
      </c>
      <c r="E74" s="26">
        <v>2.7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15</v>
      </c>
      <c r="E75" s="26">
        <v>3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71</v>
      </c>
      <c r="E76" s="26">
        <v>4.5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23</v>
      </c>
      <c r="E77" s="26">
        <v>3.3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22</v>
      </c>
      <c r="E78" s="26">
        <v>3.4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12</v>
      </c>
      <c r="E79" s="26">
        <v>2.8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37</v>
      </c>
      <c r="E80" s="26">
        <v>4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81</v>
      </c>
      <c r="E81" s="26">
        <v>6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13</v>
      </c>
      <c r="E82" s="26">
        <v>3.1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179</v>
      </c>
      <c r="E83" s="26">
        <v>4.4000000000000004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15</v>
      </c>
      <c r="E84" s="26">
        <v>2.9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11</v>
      </c>
      <c r="E85" s="26">
        <v>2.4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9</v>
      </c>
      <c r="E86" s="26">
        <v>3.9</v>
      </c>
    </row>
    <row r="87" spans="1:5" x14ac:dyDescent="0.3">
      <c r="A87" s="24" t="s">
        <v>5</v>
      </c>
      <c r="B87" s="24" t="s">
        <v>88</v>
      </c>
      <c r="C87" s="25">
        <v>62036</v>
      </c>
      <c r="D87" s="26">
        <v>566</v>
      </c>
      <c r="E87" s="26">
        <v>9.1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18</v>
      </c>
      <c r="E88" s="26">
        <v>3.9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15</v>
      </c>
      <c r="E89" s="26">
        <v>3.4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9</v>
      </c>
      <c r="E90" s="26">
        <v>2.9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24</v>
      </c>
      <c r="E91" s="26">
        <v>2.9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47</v>
      </c>
      <c r="E92" s="26">
        <v>4.5999999999999996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15</v>
      </c>
      <c r="E93" s="26">
        <v>2.8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36</v>
      </c>
      <c r="E94" s="26">
        <v>3.3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46</v>
      </c>
      <c r="E95" s="26">
        <v>4.4000000000000004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11</v>
      </c>
      <c r="E96" s="26">
        <v>2.5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11</v>
      </c>
      <c r="E97" s="26">
        <v>3.2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32</v>
      </c>
      <c r="E98" s="26">
        <v>3.5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59</v>
      </c>
      <c r="E99" s="26">
        <v>4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36</v>
      </c>
      <c r="E100" s="26">
        <v>3.8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28</v>
      </c>
      <c r="E101" s="26">
        <v>3.5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36</v>
      </c>
      <c r="E102" s="26">
        <v>3.3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46</v>
      </c>
      <c r="E103" s="26">
        <v>4.5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20</v>
      </c>
      <c r="E104" s="26">
        <v>3.5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60</v>
      </c>
      <c r="E105" s="26">
        <v>3.4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18</v>
      </c>
      <c r="E106" s="26">
        <v>4.2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12</v>
      </c>
      <c r="E107" s="26">
        <v>2.7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20</v>
      </c>
      <c r="E108" s="26">
        <v>4.4000000000000004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15</v>
      </c>
      <c r="E109" s="26">
        <v>5.0999999999999996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37</v>
      </c>
      <c r="E110" s="26">
        <v>2.6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17</v>
      </c>
      <c r="E111" s="26">
        <v>3.2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124</v>
      </c>
      <c r="E112" s="26">
        <v>2.9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16</v>
      </c>
      <c r="E113" s="26">
        <v>3.1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17</v>
      </c>
      <c r="E114" s="26">
        <v>3.2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14</v>
      </c>
      <c r="E115" s="26">
        <v>3.1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11</v>
      </c>
      <c r="E116" s="26">
        <v>3.6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22</v>
      </c>
      <c r="E117" s="26">
        <v>2.6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17</v>
      </c>
      <c r="E118" s="26">
        <v>3.5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18</v>
      </c>
      <c r="E119" s="26">
        <v>2.8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10</v>
      </c>
      <c r="E120" s="26">
        <v>2.1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18</v>
      </c>
      <c r="E121" s="26">
        <v>3.9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22</v>
      </c>
      <c r="E122" s="26">
        <v>4.2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115</v>
      </c>
      <c r="E123" s="26">
        <v>3.7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106</v>
      </c>
      <c r="E124" s="26">
        <v>4.2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21</v>
      </c>
      <c r="E125" s="26">
        <v>2.6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24</v>
      </c>
      <c r="E126" s="26">
        <v>4.5999999999999996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25</v>
      </c>
      <c r="E127" s="26">
        <v>2.9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9</v>
      </c>
      <c r="E128" s="26">
        <v>1.8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18</v>
      </c>
      <c r="E129" s="26">
        <v>3.4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31</v>
      </c>
      <c r="E130" s="26">
        <v>2.9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93</v>
      </c>
      <c r="E131" s="26">
        <v>2.9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10</v>
      </c>
      <c r="E132" s="26">
        <v>7.9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15</v>
      </c>
      <c r="E133" s="26">
        <v>2.2000000000000002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36</v>
      </c>
      <c r="E134" s="26">
        <v>3.5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25</v>
      </c>
      <c r="E135" s="26">
        <v>3.3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29</v>
      </c>
      <c r="E136" s="26">
        <v>2.7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17</v>
      </c>
      <c r="E137" s="26">
        <v>3.8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21</v>
      </c>
      <c r="E138" s="26">
        <v>3.2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21</v>
      </c>
      <c r="E139" s="26">
        <v>2.2999999999999998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20</v>
      </c>
      <c r="E140" s="26">
        <v>2.9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29</v>
      </c>
      <c r="E141" s="26">
        <v>2.9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15</v>
      </c>
      <c r="E142" s="26">
        <v>2.8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23</v>
      </c>
      <c r="E143" s="26">
        <v>2.7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19</v>
      </c>
      <c r="E144" s="26">
        <v>3.1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22</v>
      </c>
      <c r="E145" s="26">
        <v>7.8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222</v>
      </c>
      <c r="E146" s="26">
        <v>5.8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10</v>
      </c>
      <c r="E147" s="26">
        <v>4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19</v>
      </c>
      <c r="E148" s="26">
        <v>3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24</v>
      </c>
      <c r="E149" s="26">
        <v>5.9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13</v>
      </c>
      <c r="E150" s="26">
        <v>4.3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17</v>
      </c>
      <c r="E151" s="26">
        <v>3.4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46</v>
      </c>
      <c r="E152" s="26">
        <v>3.5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9</v>
      </c>
      <c r="E153" s="26">
        <v>2.2000000000000002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46</v>
      </c>
      <c r="E154" s="26">
        <v>4.5999999999999996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5">
        <v>1031</v>
      </c>
      <c r="E155" s="26">
        <v>6.4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11</v>
      </c>
      <c r="E156" s="26">
        <v>2.7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14</v>
      </c>
      <c r="E157" s="26">
        <v>2.7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16</v>
      </c>
      <c r="E158" s="26">
        <v>4.0999999999999996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116</v>
      </c>
      <c r="E159" s="26">
        <v>5.5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8</v>
      </c>
      <c r="E160" s="26">
        <v>2.2000000000000002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127</v>
      </c>
      <c r="E161" s="26">
        <v>3.3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10</v>
      </c>
      <c r="E162" s="26">
        <v>4.0999999999999996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16</v>
      </c>
      <c r="E163" s="26">
        <v>3.9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577</v>
      </c>
      <c r="E164" s="26">
        <v>6.9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53</v>
      </c>
      <c r="E165" s="26">
        <v>4.7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57</v>
      </c>
      <c r="E166" s="26">
        <v>3.3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84</v>
      </c>
      <c r="E167" s="26">
        <v>2.9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416</v>
      </c>
      <c r="E168" s="26">
        <v>6.4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53</v>
      </c>
      <c r="E169" s="26">
        <v>4.4000000000000004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10</v>
      </c>
      <c r="E170" s="26">
        <v>4.4000000000000004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14</v>
      </c>
      <c r="E171" s="26">
        <v>4.5999999999999996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19</v>
      </c>
      <c r="E172" s="26">
        <v>2.2000000000000002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22</v>
      </c>
      <c r="E173" s="26">
        <v>2.6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66</v>
      </c>
      <c r="E174" s="26">
        <v>3.9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13</v>
      </c>
      <c r="E175" s="26">
        <v>3.2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14</v>
      </c>
      <c r="E176" s="26">
        <v>3.6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17</v>
      </c>
      <c r="E177" s="26">
        <v>2.8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21</v>
      </c>
      <c r="E178" s="26">
        <v>3.7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21</v>
      </c>
      <c r="E179" s="26">
        <v>3.6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11</v>
      </c>
      <c r="E180" s="26">
        <v>3.2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17</v>
      </c>
      <c r="E181" s="26">
        <v>2.7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22</v>
      </c>
      <c r="E182" s="26">
        <v>4.0999999999999996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9</v>
      </c>
      <c r="E183" s="26">
        <v>2.2000000000000002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13</v>
      </c>
      <c r="E184" s="26">
        <v>2.8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18</v>
      </c>
      <c r="E185" s="26">
        <v>3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8</v>
      </c>
      <c r="E186" s="26">
        <v>3.7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12</v>
      </c>
      <c r="E187" s="26">
        <v>3.2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11</v>
      </c>
      <c r="E188" s="26">
        <v>2.5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8</v>
      </c>
      <c r="E189" s="26">
        <v>2.9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14</v>
      </c>
      <c r="E190" s="26">
        <v>2.4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18</v>
      </c>
      <c r="E191" s="26">
        <v>3.4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9</v>
      </c>
      <c r="E192" s="26">
        <v>3.1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13</v>
      </c>
      <c r="E193" s="26">
        <v>2.6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13</v>
      </c>
      <c r="E194" s="26">
        <v>3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14</v>
      </c>
      <c r="E195" s="26">
        <v>2.6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19</v>
      </c>
      <c r="E196" s="26">
        <v>3.1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10</v>
      </c>
      <c r="E197" s="26">
        <v>2.2000000000000002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24</v>
      </c>
      <c r="E198" s="26">
        <v>2.9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134</v>
      </c>
      <c r="E199" s="26">
        <v>6.3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28</v>
      </c>
      <c r="E200" s="26">
        <v>5.8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14</v>
      </c>
      <c r="E201" s="26">
        <v>4.2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14</v>
      </c>
      <c r="E202" s="26">
        <v>2.1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14</v>
      </c>
      <c r="E203" s="26">
        <v>2.2999999999999998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15</v>
      </c>
      <c r="E204" s="26">
        <v>3.4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6</v>
      </c>
      <c r="E205" s="26">
        <v>2.5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12</v>
      </c>
      <c r="E206" s="26">
        <v>5.0999999999999996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11</v>
      </c>
      <c r="E207" s="26">
        <v>3.9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64</v>
      </c>
      <c r="E208" s="26">
        <v>3.6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53</v>
      </c>
      <c r="E209" s="26">
        <v>3.8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206</v>
      </c>
      <c r="E210" s="26">
        <v>5.3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9</v>
      </c>
      <c r="E211" s="26">
        <v>2.8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16</v>
      </c>
      <c r="E212" s="26">
        <v>3.6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24</v>
      </c>
      <c r="E213" s="26">
        <v>2.6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49</v>
      </c>
      <c r="E214" s="26">
        <v>3.4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85</v>
      </c>
      <c r="E215" s="26">
        <v>6.1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19</v>
      </c>
      <c r="E216" s="26">
        <v>4.5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15</v>
      </c>
      <c r="E217" s="26">
        <v>2.2999999999999998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10</v>
      </c>
      <c r="E218" s="26">
        <v>3.2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9</v>
      </c>
      <c r="E219" s="26">
        <v>3.8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6443</v>
      </c>
      <c r="E220" s="26">
        <v>7.4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118</v>
      </c>
      <c r="E221" s="26">
        <v>2.6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112</v>
      </c>
      <c r="E222" s="26">
        <v>4.4000000000000004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121</v>
      </c>
      <c r="E223" s="26">
        <v>5.4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16</v>
      </c>
      <c r="E224" s="26">
        <v>3.2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16</v>
      </c>
      <c r="E225" s="26">
        <v>3.5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12</v>
      </c>
      <c r="E226" s="26">
        <v>3.8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8</v>
      </c>
      <c r="E227" s="26">
        <v>2.7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17</v>
      </c>
      <c r="E228" s="26">
        <v>4.0999999999999996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16523</v>
      </c>
      <c r="E229" s="30">
        <f>D229/(C229/1000)</f>
        <v>5.0541416860393982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1.8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9.1</v>
      </c>
    </row>
    <row r="232" spans="1:5" x14ac:dyDescent="0.3">
      <c r="A232" s="34" t="s">
        <v>273</v>
      </c>
      <c r="B232" s="34"/>
      <c r="C232" s="35">
        <v>203062512</v>
      </c>
      <c r="D232" s="35">
        <v>1112710</v>
      </c>
      <c r="E232" s="36">
        <v>5.4796426432467262</v>
      </c>
    </row>
    <row r="233" spans="1:5" x14ac:dyDescent="0.3">
      <c r="A233" s="34"/>
      <c r="B233" s="34"/>
      <c r="C233" s="35"/>
      <c r="D233" s="35" t="s">
        <v>271</v>
      </c>
      <c r="E233" s="36">
        <v>1</v>
      </c>
    </row>
    <row r="234" spans="1:5" x14ac:dyDescent="0.3">
      <c r="A234" s="37"/>
      <c r="B234" s="37"/>
      <c r="C234" s="38"/>
      <c r="D234" s="38" t="s">
        <v>272</v>
      </c>
      <c r="E234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41</v>
      </c>
      <c r="E5" s="26">
        <v>6.3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49</v>
      </c>
      <c r="E6" s="26">
        <v>9.8000000000000007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123</v>
      </c>
      <c r="E7" s="26">
        <v>7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40</v>
      </c>
      <c r="E8" s="26">
        <v>5.8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30</v>
      </c>
      <c r="E9" s="26">
        <v>6.5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76</v>
      </c>
      <c r="E10" s="26">
        <v>5.6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215</v>
      </c>
      <c r="E11" s="26">
        <v>4.5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43</v>
      </c>
      <c r="E12" s="26">
        <v>8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146</v>
      </c>
      <c r="E13" s="26">
        <v>8.5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63</v>
      </c>
      <c r="E14" s="26">
        <v>9.3000000000000007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60</v>
      </c>
      <c r="E15" s="26">
        <v>6.3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26</v>
      </c>
      <c r="E16" s="26">
        <v>8.1999999999999993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50</v>
      </c>
      <c r="E17" s="26">
        <v>9.3000000000000007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20</v>
      </c>
      <c r="E18" s="26">
        <v>7.3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43</v>
      </c>
      <c r="E19" s="26">
        <v>9.5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41</v>
      </c>
      <c r="E20" s="26">
        <v>5.5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77</v>
      </c>
      <c r="E21" s="26">
        <v>7.1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89</v>
      </c>
      <c r="E22" s="26">
        <v>6.7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28</v>
      </c>
      <c r="E23" s="26">
        <v>7.1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289</v>
      </c>
      <c r="E24" s="26">
        <v>6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29</v>
      </c>
      <c r="E25" s="26">
        <v>8.6999999999999993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55</v>
      </c>
      <c r="E26" s="26">
        <v>8.1999999999999993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137</v>
      </c>
      <c r="E27" s="26">
        <v>5.2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26</v>
      </c>
      <c r="E28" s="26">
        <v>6.2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25</v>
      </c>
      <c r="E29" s="26">
        <v>7.2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64</v>
      </c>
      <c r="E30" s="26">
        <v>6.5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43</v>
      </c>
      <c r="E31" s="26">
        <v>7.6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47</v>
      </c>
      <c r="E32" s="26">
        <v>7.6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37</v>
      </c>
      <c r="E33" s="26">
        <v>5.4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40</v>
      </c>
      <c r="E34" s="26">
        <v>9.9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275</v>
      </c>
      <c r="E35" s="26">
        <v>9.5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42</v>
      </c>
      <c r="E36" s="26">
        <v>7.4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27</v>
      </c>
      <c r="E37" s="26">
        <v>4.5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44</v>
      </c>
      <c r="E38" s="26">
        <v>6.8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56</v>
      </c>
      <c r="E39" s="26">
        <v>6.6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28</v>
      </c>
      <c r="E40" s="26">
        <v>7.1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109</v>
      </c>
      <c r="E41" s="26">
        <v>5.5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51</v>
      </c>
      <c r="E42" s="26">
        <v>6.9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51</v>
      </c>
      <c r="E43" s="26">
        <v>4.9000000000000004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24</v>
      </c>
      <c r="E44" s="26">
        <v>7.7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44</v>
      </c>
      <c r="E45" s="26">
        <v>5.5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37</v>
      </c>
      <c r="E46" s="26">
        <v>6.7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35</v>
      </c>
      <c r="E47" s="26">
        <v>7.1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27</v>
      </c>
      <c r="E48" s="26">
        <v>5.8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34</v>
      </c>
      <c r="E49" s="26">
        <v>5.7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36</v>
      </c>
      <c r="E50" s="26">
        <v>4.9000000000000004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399</v>
      </c>
      <c r="E51" s="26">
        <v>8.6999999999999993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37</v>
      </c>
      <c r="E52" s="26">
        <v>10.8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166</v>
      </c>
      <c r="E53" s="26">
        <v>8.6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87</v>
      </c>
      <c r="E54" s="26">
        <v>7.8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30</v>
      </c>
      <c r="E55" s="26">
        <v>7.6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64</v>
      </c>
      <c r="E56" s="26">
        <v>6.2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36</v>
      </c>
      <c r="E57" s="26">
        <v>6.4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43</v>
      </c>
      <c r="E58" s="26">
        <v>8.6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116</v>
      </c>
      <c r="E59" s="26">
        <v>6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35</v>
      </c>
      <c r="E60" s="26">
        <v>6.3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157</v>
      </c>
      <c r="E61" s="26">
        <v>5.6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35</v>
      </c>
      <c r="E62" s="26">
        <v>7.1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37</v>
      </c>
      <c r="E63" s="26">
        <v>5.8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24</v>
      </c>
      <c r="E64" s="26">
        <v>5.9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46</v>
      </c>
      <c r="E65" s="26">
        <v>7.5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51</v>
      </c>
      <c r="E66" s="26">
        <v>7.3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35</v>
      </c>
      <c r="E67" s="26">
        <v>7.2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25</v>
      </c>
      <c r="E68" s="26">
        <v>5.9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192</v>
      </c>
      <c r="E69" s="26">
        <v>7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67</v>
      </c>
      <c r="E70" s="26">
        <v>9.1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88</v>
      </c>
      <c r="E71" s="26">
        <v>8.4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114</v>
      </c>
      <c r="E72" s="26">
        <v>10.1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35</v>
      </c>
      <c r="E73" s="26">
        <v>7.1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36</v>
      </c>
      <c r="E74" s="26">
        <v>8.1999999999999993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38</v>
      </c>
      <c r="E75" s="26">
        <v>7.4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109</v>
      </c>
      <c r="E76" s="26">
        <v>6.9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52</v>
      </c>
      <c r="E77" s="26">
        <v>7.4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42</v>
      </c>
      <c r="E78" s="26">
        <v>6.6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27</v>
      </c>
      <c r="E79" s="26">
        <v>6.6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66</v>
      </c>
      <c r="E80" s="26">
        <v>7.2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121</v>
      </c>
      <c r="E81" s="26">
        <v>8.9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46</v>
      </c>
      <c r="E82" s="26">
        <v>10.4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254</v>
      </c>
      <c r="E83" s="26">
        <v>6.2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28</v>
      </c>
      <c r="E84" s="26">
        <v>5.3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33</v>
      </c>
      <c r="E85" s="26">
        <v>7.6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14</v>
      </c>
      <c r="E86" s="26">
        <v>6</v>
      </c>
    </row>
    <row r="87" spans="1:5" x14ac:dyDescent="0.3">
      <c r="A87" s="24" t="s">
        <v>5</v>
      </c>
      <c r="B87" s="24" t="s">
        <v>88</v>
      </c>
      <c r="C87" s="25">
        <v>62036</v>
      </c>
      <c r="D87" s="26">
        <v>788</v>
      </c>
      <c r="E87" s="26">
        <v>12.7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43</v>
      </c>
      <c r="E88" s="26">
        <v>9.4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39</v>
      </c>
      <c r="E89" s="26">
        <v>8.9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22</v>
      </c>
      <c r="E90" s="26">
        <v>7.5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55</v>
      </c>
      <c r="E91" s="26">
        <v>6.6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89</v>
      </c>
      <c r="E92" s="26">
        <v>8.6999999999999993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30</v>
      </c>
      <c r="E93" s="26">
        <v>5.5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83</v>
      </c>
      <c r="E94" s="26">
        <v>7.6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86</v>
      </c>
      <c r="E95" s="26">
        <v>8.4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27</v>
      </c>
      <c r="E96" s="26">
        <v>6.3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38</v>
      </c>
      <c r="E97" s="26">
        <v>10.7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57</v>
      </c>
      <c r="E98" s="26">
        <v>6.1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99</v>
      </c>
      <c r="E99" s="26">
        <v>6.6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73</v>
      </c>
      <c r="E100" s="26">
        <v>7.7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48</v>
      </c>
      <c r="E101" s="26">
        <v>6.1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83</v>
      </c>
      <c r="E102" s="26">
        <v>7.7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80</v>
      </c>
      <c r="E103" s="26">
        <v>7.8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48</v>
      </c>
      <c r="E104" s="26">
        <v>8.6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127</v>
      </c>
      <c r="E105" s="26">
        <v>7.2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40</v>
      </c>
      <c r="E106" s="26">
        <v>9.6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32</v>
      </c>
      <c r="E107" s="26">
        <v>7.1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34</v>
      </c>
      <c r="E108" s="26">
        <v>7.6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24</v>
      </c>
      <c r="E109" s="26">
        <v>8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78</v>
      </c>
      <c r="E110" s="26">
        <v>5.6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36</v>
      </c>
      <c r="E111" s="26">
        <v>6.7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215</v>
      </c>
      <c r="E112" s="26">
        <v>5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36</v>
      </c>
      <c r="E113" s="26">
        <v>6.8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49</v>
      </c>
      <c r="E114" s="26">
        <v>9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35</v>
      </c>
      <c r="E115" s="26">
        <v>7.9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23</v>
      </c>
      <c r="E116" s="26">
        <v>7.9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48</v>
      </c>
      <c r="E117" s="26">
        <v>5.8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42</v>
      </c>
      <c r="E118" s="26">
        <v>8.4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44</v>
      </c>
      <c r="E119" s="26">
        <v>6.9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29</v>
      </c>
      <c r="E120" s="26">
        <v>5.9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36</v>
      </c>
      <c r="E121" s="26">
        <v>8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45</v>
      </c>
      <c r="E122" s="26">
        <v>8.6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156</v>
      </c>
      <c r="E123" s="26">
        <v>5.0999999999999996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192</v>
      </c>
      <c r="E124" s="26">
        <v>7.6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45</v>
      </c>
      <c r="E125" s="26">
        <v>5.6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53</v>
      </c>
      <c r="E126" s="26">
        <v>10.3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53</v>
      </c>
      <c r="E127" s="26">
        <v>6.2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28</v>
      </c>
      <c r="E128" s="26">
        <v>5.9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45</v>
      </c>
      <c r="E129" s="26">
        <v>8.6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61</v>
      </c>
      <c r="E130" s="26">
        <v>5.8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186</v>
      </c>
      <c r="E131" s="26">
        <v>5.8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24</v>
      </c>
      <c r="E132" s="26">
        <v>18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46</v>
      </c>
      <c r="E133" s="26">
        <v>7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79</v>
      </c>
      <c r="E134" s="26">
        <v>7.7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49</v>
      </c>
      <c r="E135" s="26">
        <v>6.4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85</v>
      </c>
      <c r="E136" s="26">
        <v>8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28</v>
      </c>
      <c r="E137" s="26">
        <v>6.3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38</v>
      </c>
      <c r="E138" s="26">
        <v>5.9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46</v>
      </c>
      <c r="E139" s="26">
        <v>5.0999999999999996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45</v>
      </c>
      <c r="E140" s="26">
        <v>6.7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47</v>
      </c>
      <c r="E141" s="26">
        <v>4.5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39</v>
      </c>
      <c r="E142" s="26">
        <v>7.4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50</v>
      </c>
      <c r="E143" s="26">
        <v>5.9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53</v>
      </c>
      <c r="E144" s="26">
        <v>8.6999999999999993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29</v>
      </c>
      <c r="E145" s="26">
        <v>10.199999999999999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356</v>
      </c>
      <c r="E146" s="26">
        <v>9.3000000000000007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21</v>
      </c>
      <c r="E147" s="26">
        <v>8.1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48</v>
      </c>
      <c r="E148" s="26">
        <v>7.5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39</v>
      </c>
      <c r="E149" s="26">
        <v>9.5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23</v>
      </c>
      <c r="E150" s="26">
        <v>7.7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35</v>
      </c>
      <c r="E151" s="26">
        <v>7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92</v>
      </c>
      <c r="E152" s="26">
        <v>6.9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24</v>
      </c>
      <c r="E153" s="26">
        <v>6.3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91</v>
      </c>
      <c r="E154" s="26">
        <v>9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5">
        <v>1140</v>
      </c>
      <c r="E155" s="26">
        <v>7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30</v>
      </c>
      <c r="E156" s="26">
        <v>7.3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36</v>
      </c>
      <c r="E157" s="26">
        <v>6.6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27</v>
      </c>
      <c r="E158" s="26">
        <v>6.8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181</v>
      </c>
      <c r="E159" s="26">
        <v>8.6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23</v>
      </c>
      <c r="E160" s="26">
        <v>6.4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234</v>
      </c>
      <c r="E161" s="26">
        <v>6.2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17</v>
      </c>
      <c r="E162" s="26">
        <v>7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29</v>
      </c>
      <c r="E163" s="26">
        <v>7.1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684</v>
      </c>
      <c r="E164" s="26">
        <v>8.1999999999999993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72</v>
      </c>
      <c r="E165" s="26">
        <v>6.3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111</v>
      </c>
      <c r="E166" s="26">
        <v>6.3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154</v>
      </c>
      <c r="E167" s="26">
        <v>5.4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507</v>
      </c>
      <c r="E168" s="26">
        <v>7.8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100</v>
      </c>
      <c r="E169" s="26">
        <v>8.3000000000000007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20</v>
      </c>
      <c r="E170" s="26">
        <v>8.5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27</v>
      </c>
      <c r="E171" s="26">
        <v>8.8000000000000007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53</v>
      </c>
      <c r="E172" s="26">
        <v>6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48</v>
      </c>
      <c r="E173" s="26">
        <v>5.7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126</v>
      </c>
      <c r="E174" s="26">
        <v>7.4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33</v>
      </c>
      <c r="E175" s="26">
        <v>8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29</v>
      </c>
      <c r="E176" s="26">
        <v>7.2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53</v>
      </c>
      <c r="E177" s="26">
        <v>8.6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42</v>
      </c>
      <c r="E178" s="26">
        <v>7.3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42</v>
      </c>
      <c r="E179" s="26">
        <v>7.2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34</v>
      </c>
      <c r="E180" s="26">
        <v>9.9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56</v>
      </c>
      <c r="E181" s="26">
        <v>9.1999999999999993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37</v>
      </c>
      <c r="E182" s="26">
        <v>6.9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30</v>
      </c>
      <c r="E183" s="26">
        <v>7.3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30</v>
      </c>
      <c r="E184" s="26">
        <v>6.4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42</v>
      </c>
      <c r="E185" s="26">
        <v>7.3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16</v>
      </c>
      <c r="E186" s="26">
        <v>7.2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29</v>
      </c>
      <c r="E187" s="26">
        <v>7.9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27</v>
      </c>
      <c r="E188" s="26">
        <v>6.2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25</v>
      </c>
      <c r="E189" s="26">
        <v>9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36</v>
      </c>
      <c r="E190" s="26">
        <v>6.5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40</v>
      </c>
      <c r="E191" s="26">
        <v>7.4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25</v>
      </c>
      <c r="E192" s="26">
        <v>8.5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32</v>
      </c>
      <c r="E193" s="26">
        <v>6.6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30</v>
      </c>
      <c r="E194" s="26">
        <v>7.1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35</v>
      </c>
      <c r="E195" s="26">
        <v>6.2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41</v>
      </c>
      <c r="E196" s="26">
        <v>6.7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31</v>
      </c>
      <c r="E197" s="26">
        <v>7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50</v>
      </c>
      <c r="E198" s="26">
        <v>6.1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197</v>
      </c>
      <c r="E199" s="26">
        <v>9.1999999999999993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31</v>
      </c>
      <c r="E200" s="26">
        <v>6.3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26</v>
      </c>
      <c r="E201" s="26">
        <v>7.8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51</v>
      </c>
      <c r="E202" s="26">
        <v>7.7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41</v>
      </c>
      <c r="E203" s="26">
        <v>6.8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30</v>
      </c>
      <c r="E204" s="26">
        <v>6.9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21</v>
      </c>
      <c r="E205" s="26">
        <v>8.9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17</v>
      </c>
      <c r="E206" s="26">
        <v>7.7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23</v>
      </c>
      <c r="E207" s="26">
        <v>8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108</v>
      </c>
      <c r="E208" s="26">
        <v>6.1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98</v>
      </c>
      <c r="E209" s="26">
        <v>7.2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335</v>
      </c>
      <c r="E210" s="26">
        <v>8.6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37</v>
      </c>
      <c r="E211" s="26">
        <v>11.5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33</v>
      </c>
      <c r="E212" s="26">
        <v>7.3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44</v>
      </c>
      <c r="E213" s="26">
        <v>4.7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81</v>
      </c>
      <c r="E214" s="26">
        <v>5.6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112</v>
      </c>
      <c r="E215" s="26">
        <v>8.1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47</v>
      </c>
      <c r="E216" s="26">
        <v>11.4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30</v>
      </c>
      <c r="E217" s="26">
        <v>4.8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22</v>
      </c>
      <c r="E218" s="26">
        <v>7.5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32</v>
      </c>
      <c r="E219" s="26">
        <v>13.9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7732</v>
      </c>
      <c r="E220" s="26">
        <v>8.9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241</v>
      </c>
      <c r="E221" s="26">
        <v>5.2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187</v>
      </c>
      <c r="E222" s="26">
        <v>7.4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169</v>
      </c>
      <c r="E223" s="26">
        <v>7.6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29</v>
      </c>
      <c r="E224" s="26">
        <v>5.6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38</v>
      </c>
      <c r="E225" s="26">
        <v>8.6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24</v>
      </c>
      <c r="E226" s="26">
        <v>7.5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28</v>
      </c>
      <c r="E227" s="26">
        <v>9.5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20</v>
      </c>
      <c r="E228" s="26">
        <v>4.9000000000000004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25072</v>
      </c>
      <c r="E229" s="30">
        <f>D229/(C229/1000)</f>
        <v>7.6691545332191362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4.5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18</v>
      </c>
    </row>
    <row r="232" spans="1:5" x14ac:dyDescent="0.3">
      <c r="A232" s="34" t="s">
        <v>273</v>
      </c>
      <c r="B232" s="34"/>
      <c r="C232" s="35">
        <v>203062512</v>
      </c>
      <c r="D232" s="35">
        <v>1409404</v>
      </c>
      <c r="E232" s="36">
        <v>6.9407395098116389</v>
      </c>
    </row>
    <row r="233" spans="1:5" x14ac:dyDescent="0.3">
      <c r="A233" s="34"/>
      <c r="B233" s="34"/>
      <c r="C233" s="35"/>
      <c r="D233" s="35" t="s">
        <v>271</v>
      </c>
      <c r="E233" s="36">
        <v>0.5</v>
      </c>
    </row>
    <row r="234" spans="1:5" x14ac:dyDescent="0.3">
      <c r="A234" s="37"/>
      <c r="B234" s="37"/>
      <c r="C234" s="38"/>
      <c r="D234" s="38" t="s">
        <v>272</v>
      </c>
      <c r="E234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2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9</v>
      </c>
      <c r="E5" s="26">
        <v>1.4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2</v>
      </c>
      <c r="E6" s="26">
        <v>0.4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56</v>
      </c>
      <c r="E7" s="26">
        <v>3.2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5</v>
      </c>
      <c r="E8" s="26">
        <v>0.7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2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10</v>
      </c>
      <c r="E10" s="26">
        <v>0.7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64</v>
      </c>
      <c r="E11" s="26">
        <v>1.4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5</v>
      </c>
      <c r="E12" s="26">
        <v>0.9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11</v>
      </c>
      <c r="E13" s="26">
        <v>0.6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8</v>
      </c>
      <c r="E14" s="26">
        <v>1.1000000000000001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5</v>
      </c>
      <c r="E15" s="26">
        <v>0.5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15</v>
      </c>
      <c r="E16" s="26">
        <v>4.8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13</v>
      </c>
      <c r="E17" s="26">
        <v>2.2999999999999998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1</v>
      </c>
      <c r="E18" s="26">
        <v>0.4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5</v>
      </c>
      <c r="E19" s="26">
        <v>1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7</v>
      </c>
      <c r="E20" s="26">
        <v>0.9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7</v>
      </c>
      <c r="E21" s="26">
        <v>0.7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17</v>
      </c>
      <c r="E22" s="26">
        <v>1.3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5</v>
      </c>
      <c r="E23" s="26">
        <v>1.3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13</v>
      </c>
      <c r="E24" s="26">
        <v>0.3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7</v>
      </c>
      <c r="E25" s="26">
        <v>2.1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6</v>
      </c>
      <c r="E26" s="26">
        <v>1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6</v>
      </c>
      <c r="E27" s="26">
        <v>0.2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10</v>
      </c>
      <c r="E28" s="26">
        <v>2.2999999999999998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3</v>
      </c>
      <c r="E29" s="26">
        <v>0.9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9</v>
      </c>
      <c r="E30" s="26">
        <v>0.9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4</v>
      </c>
      <c r="E31" s="26">
        <v>0.7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19</v>
      </c>
      <c r="E32" s="26">
        <v>3.1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2</v>
      </c>
      <c r="E33" s="26">
        <v>0.3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3</v>
      </c>
      <c r="E34" s="26">
        <v>0.7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33</v>
      </c>
      <c r="E35" s="26">
        <v>1.1000000000000001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6</v>
      </c>
      <c r="E36" s="26">
        <v>1.1000000000000001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5</v>
      </c>
      <c r="E37" s="26">
        <v>0.8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5</v>
      </c>
      <c r="E38" s="26">
        <v>0.8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2</v>
      </c>
      <c r="E39" s="26">
        <v>0.2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4</v>
      </c>
      <c r="E40" s="26">
        <v>0.9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21</v>
      </c>
      <c r="E41" s="26">
        <v>1.1000000000000001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16</v>
      </c>
      <c r="E42" s="26">
        <v>2.1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2</v>
      </c>
      <c r="E43" s="26">
        <v>0.2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4</v>
      </c>
      <c r="E44" s="26">
        <v>1.1000000000000001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8</v>
      </c>
      <c r="E45" s="26">
        <v>1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2</v>
      </c>
      <c r="E46" s="26">
        <v>0.4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7</v>
      </c>
      <c r="E47" s="26">
        <v>1.4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4</v>
      </c>
      <c r="E48" s="26">
        <v>0.9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3</v>
      </c>
      <c r="E49" s="26">
        <v>0.5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3</v>
      </c>
      <c r="E50" s="26">
        <v>0.3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129</v>
      </c>
      <c r="E51" s="26">
        <v>2.8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2</v>
      </c>
      <c r="E52" s="26">
        <v>0.6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38</v>
      </c>
      <c r="E53" s="26">
        <v>2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13</v>
      </c>
      <c r="E54" s="26">
        <v>1.1000000000000001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4</v>
      </c>
      <c r="E55" s="26">
        <v>1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5</v>
      </c>
      <c r="E56" s="26">
        <v>0.4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9</v>
      </c>
      <c r="E57" s="26">
        <v>1.6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2</v>
      </c>
      <c r="E58" s="26">
        <v>0.4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12</v>
      </c>
      <c r="E59" s="26">
        <v>0.6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5</v>
      </c>
      <c r="E60" s="26">
        <v>0.9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34</v>
      </c>
      <c r="E61" s="26">
        <v>1.2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7</v>
      </c>
      <c r="E62" s="26">
        <v>1.4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17</v>
      </c>
      <c r="E63" s="26">
        <v>2.6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4</v>
      </c>
      <c r="E64" s="26">
        <v>1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6</v>
      </c>
      <c r="E65" s="26">
        <v>1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8</v>
      </c>
      <c r="E66" s="26">
        <v>1.1000000000000001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14</v>
      </c>
      <c r="E67" s="26">
        <v>2.8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1</v>
      </c>
      <c r="E68" s="26">
        <v>0.2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12</v>
      </c>
      <c r="E69" s="26">
        <v>0.4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2</v>
      </c>
      <c r="E70" s="26">
        <v>0.3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7</v>
      </c>
      <c r="E71" s="26">
        <v>0.7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8</v>
      </c>
      <c r="E72" s="26">
        <v>0.7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4</v>
      </c>
      <c r="E73" s="26">
        <v>0.8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5</v>
      </c>
      <c r="E74" s="26">
        <v>1.1000000000000001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4</v>
      </c>
      <c r="E75" s="26">
        <v>0.8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21</v>
      </c>
      <c r="E76" s="26">
        <v>1.3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4</v>
      </c>
      <c r="E77" s="26">
        <v>0.5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11</v>
      </c>
      <c r="E78" s="26">
        <v>1.7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1</v>
      </c>
      <c r="E79" s="26">
        <v>0.2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11</v>
      </c>
      <c r="E80" s="26">
        <v>1.1000000000000001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11</v>
      </c>
      <c r="E81" s="26">
        <v>0.8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9</v>
      </c>
      <c r="E82" s="26">
        <v>2.1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86</v>
      </c>
      <c r="E83" s="26">
        <v>2.1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4</v>
      </c>
      <c r="E84" s="26">
        <v>0.7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4</v>
      </c>
      <c r="E85" s="26">
        <v>0.8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2</v>
      </c>
      <c r="E86" s="26">
        <v>0.6</v>
      </c>
    </row>
    <row r="87" spans="1:5" x14ac:dyDescent="0.3">
      <c r="A87" s="24" t="s">
        <v>5</v>
      </c>
      <c r="B87" s="24" t="s">
        <v>88</v>
      </c>
      <c r="C87" s="25">
        <v>62036</v>
      </c>
      <c r="D87" s="26">
        <v>207</v>
      </c>
      <c r="E87" s="26">
        <v>3.3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21</v>
      </c>
      <c r="E88" s="26">
        <v>4.5999999999999996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5</v>
      </c>
      <c r="E89" s="26">
        <v>1.2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4</v>
      </c>
      <c r="E90" s="26">
        <v>1.2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7</v>
      </c>
      <c r="E91" s="26">
        <v>0.8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19</v>
      </c>
      <c r="E92" s="26">
        <v>1.9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4</v>
      </c>
      <c r="E93" s="26">
        <v>0.6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12</v>
      </c>
      <c r="E94" s="26">
        <v>1.1000000000000001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12</v>
      </c>
      <c r="E95" s="26">
        <v>1.1000000000000001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5</v>
      </c>
      <c r="E96" s="26">
        <v>1.2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7</v>
      </c>
      <c r="E97" s="26">
        <v>2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3</v>
      </c>
      <c r="E98" s="26">
        <v>0.3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30</v>
      </c>
      <c r="E99" s="26">
        <v>2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19</v>
      </c>
      <c r="E100" s="26">
        <v>2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3</v>
      </c>
      <c r="E101" s="26">
        <v>0.4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23</v>
      </c>
      <c r="E102" s="26">
        <v>2.2000000000000002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9</v>
      </c>
      <c r="E103" s="26">
        <v>0.9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12</v>
      </c>
      <c r="E104" s="26">
        <v>2.1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18</v>
      </c>
      <c r="E105" s="26">
        <v>1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3</v>
      </c>
      <c r="E106" s="26">
        <v>0.7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5</v>
      </c>
      <c r="E107" s="26">
        <v>1.1000000000000001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4</v>
      </c>
      <c r="E108" s="26">
        <v>0.9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12</v>
      </c>
      <c r="E109" s="26">
        <v>3.9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7</v>
      </c>
      <c r="E110" s="26">
        <v>0.5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8</v>
      </c>
      <c r="E111" s="26">
        <v>1.4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7</v>
      </c>
      <c r="E112" s="26">
        <v>0.2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2</v>
      </c>
      <c r="E113" s="26">
        <v>0.4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3</v>
      </c>
      <c r="E114" s="26">
        <v>0.6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5</v>
      </c>
      <c r="E115" s="26">
        <v>1.1000000000000001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2</v>
      </c>
      <c r="E116" s="26">
        <v>0.7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1</v>
      </c>
      <c r="E117" s="26">
        <v>0.1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25</v>
      </c>
      <c r="E118" s="26">
        <v>5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4</v>
      </c>
      <c r="E119" s="26">
        <v>0.6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2</v>
      </c>
      <c r="E120" s="26">
        <v>0.3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3</v>
      </c>
      <c r="E121" s="26">
        <v>0.7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10</v>
      </c>
      <c r="E122" s="26">
        <v>1.8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37</v>
      </c>
      <c r="E123" s="26">
        <v>1.2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18</v>
      </c>
      <c r="E124" s="26">
        <v>0.7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1</v>
      </c>
      <c r="E125" s="26">
        <v>0.2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1</v>
      </c>
      <c r="E126" s="26">
        <v>0.1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20</v>
      </c>
      <c r="E127" s="26">
        <v>2.2999999999999998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10</v>
      </c>
      <c r="E128" s="26">
        <v>2.1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4</v>
      </c>
      <c r="E129" s="26">
        <v>0.7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3</v>
      </c>
      <c r="E130" s="26">
        <v>0.2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23</v>
      </c>
      <c r="E131" s="26">
        <v>0.7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3</v>
      </c>
      <c r="E132" s="26">
        <v>2.2999999999999998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9</v>
      </c>
      <c r="E133" s="26">
        <v>1.4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4</v>
      </c>
      <c r="E134" s="26">
        <v>0.4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2</v>
      </c>
      <c r="E135" s="26">
        <v>0.3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25</v>
      </c>
      <c r="E136" s="26">
        <v>2.4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3</v>
      </c>
      <c r="E137" s="26">
        <v>0.7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1</v>
      </c>
      <c r="E138" s="26">
        <v>0.2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7</v>
      </c>
      <c r="E139" s="26">
        <v>0.7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4</v>
      </c>
      <c r="E140" s="26">
        <v>0.5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5</v>
      </c>
      <c r="E141" s="26">
        <v>0.5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1</v>
      </c>
      <c r="E142" s="26">
        <v>0.2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10</v>
      </c>
      <c r="E143" s="26">
        <v>1.2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8</v>
      </c>
      <c r="E144" s="26">
        <v>1.4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4</v>
      </c>
      <c r="E145" s="26">
        <v>1.3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49</v>
      </c>
      <c r="E146" s="26">
        <v>1.3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2</v>
      </c>
      <c r="E147" s="26">
        <v>0.6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6</v>
      </c>
      <c r="E148" s="26">
        <v>0.9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11</v>
      </c>
      <c r="E149" s="26">
        <v>2.6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4</v>
      </c>
      <c r="E150" s="26">
        <v>1.3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3</v>
      </c>
      <c r="E151" s="26">
        <v>0.6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11</v>
      </c>
      <c r="E152" s="26">
        <v>0.8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4</v>
      </c>
      <c r="E153" s="26">
        <v>0.9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13</v>
      </c>
      <c r="E154" s="26">
        <v>1.2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6">
        <v>199</v>
      </c>
      <c r="E155" s="26">
        <v>1.2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1</v>
      </c>
      <c r="E156" s="26">
        <v>0.3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6</v>
      </c>
      <c r="E157" s="26">
        <v>1.1000000000000001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8</v>
      </c>
      <c r="E158" s="26">
        <v>2.1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124</v>
      </c>
      <c r="E159" s="26">
        <v>5.9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3</v>
      </c>
      <c r="E160" s="26">
        <v>0.8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22</v>
      </c>
      <c r="E161" s="26">
        <v>0.6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3</v>
      </c>
      <c r="E162" s="26">
        <v>1.2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3</v>
      </c>
      <c r="E163" s="26">
        <v>0.6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238</v>
      </c>
      <c r="E164" s="26">
        <v>2.9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15</v>
      </c>
      <c r="E165" s="26">
        <v>1.3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11</v>
      </c>
      <c r="E166" s="26">
        <v>0.6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8</v>
      </c>
      <c r="E167" s="26">
        <v>0.3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71</v>
      </c>
      <c r="E168" s="26">
        <v>1.1000000000000001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12</v>
      </c>
      <c r="E169" s="26">
        <v>1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8</v>
      </c>
      <c r="E170" s="26">
        <v>3.2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4</v>
      </c>
      <c r="E171" s="26">
        <v>1.3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27</v>
      </c>
      <c r="E172" s="26">
        <v>3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12</v>
      </c>
      <c r="E173" s="26">
        <v>1.5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10</v>
      </c>
      <c r="E174" s="26">
        <v>0.6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1</v>
      </c>
      <c r="E175" s="26">
        <v>0.3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6</v>
      </c>
      <c r="E176" s="26">
        <v>1.5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11</v>
      </c>
      <c r="E177" s="26">
        <v>1.8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3</v>
      </c>
      <c r="E178" s="26">
        <v>0.4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6</v>
      </c>
      <c r="E179" s="26">
        <v>1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2</v>
      </c>
      <c r="E180" s="26">
        <v>0.6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6</v>
      </c>
      <c r="E181" s="26">
        <v>0.9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4</v>
      </c>
      <c r="E182" s="26">
        <v>0.7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4</v>
      </c>
      <c r="E183" s="26">
        <v>1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7</v>
      </c>
      <c r="E184" s="26">
        <v>1.5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1</v>
      </c>
      <c r="E185" s="26">
        <v>0.2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1</v>
      </c>
      <c r="E186" s="26">
        <v>0.5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4</v>
      </c>
      <c r="E187" s="26">
        <v>1.1000000000000001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2</v>
      </c>
      <c r="E188" s="26">
        <v>0.3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2</v>
      </c>
      <c r="E189" s="26">
        <v>0.6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1</v>
      </c>
      <c r="E190" s="26">
        <v>0.2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6</v>
      </c>
      <c r="E191" s="26">
        <v>1.1000000000000001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5</v>
      </c>
      <c r="E192" s="26">
        <v>1.7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3</v>
      </c>
      <c r="E193" s="26">
        <v>0.6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3</v>
      </c>
      <c r="E194" s="26">
        <v>0.7</v>
      </c>
    </row>
    <row r="195" spans="1:5" x14ac:dyDescent="0.3">
      <c r="A195" s="24" t="s">
        <v>5</v>
      </c>
      <c r="B195" s="24" t="s">
        <v>197</v>
      </c>
      <c r="C195" s="25">
        <v>6114</v>
      </c>
      <c r="D195" s="26">
        <v>6</v>
      </c>
      <c r="E195" s="26">
        <v>0.9</v>
      </c>
    </row>
    <row r="196" spans="1:5" x14ac:dyDescent="0.3">
      <c r="A196" s="24" t="s">
        <v>5</v>
      </c>
      <c r="B196" s="24" t="s">
        <v>198</v>
      </c>
      <c r="C196" s="25">
        <v>4383</v>
      </c>
      <c r="D196" s="26">
        <v>2</v>
      </c>
      <c r="E196" s="26">
        <v>0.3</v>
      </c>
    </row>
    <row r="197" spans="1:5" x14ac:dyDescent="0.3">
      <c r="A197" s="24" t="s">
        <v>5</v>
      </c>
      <c r="B197" s="24" t="s">
        <v>200</v>
      </c>
      <c r="C197" s="25">
        <v>21421</v>
      </c>
      <c r="D197" s="26">
        <v>50</v>
      </c>
      <c r="E197" s="26">
        <v>2.2999999999999998</v>
      </c>
    </row>
    <row r="198" spans="1:5" x14ac:dyDescent="0.3">
      <c r="A198" s="24" t="s">
        <v>5</v>
      </c>
      <c r="B198" s="24" t="s">
        <v>201</v>
      </c>
      <c r="C198" s="25">
        <v>4841</v>
      </c>
      <c r="D198" s="26">
        <v>15</v>
      </c>
      <c r="E198" s="26">
        <v>3</v>
      </c>
    </row>
    <row r="199" spans="1:5" x14ac:dyDescent="0.3">
      <c r="A199" s="24" t="s">
        <v>5</v>
      </c>
      <c r="B199" s="24" t="s">
        <v>202</v>
      </c>
      <c r="C199" s="25">
        <v>3297</v>
      </c>
      <c r="D199" s="26">
        <v>4</v>
      </c>
      <c r="E199" s="26">
        <v>1.1000000000000001</v>
      </c>
    </row>
    <row r="200" spans="1:5" x14ac:dyDescent="0.3">
      <c r="A200" s="24" t="s">
        <v>5</v>
      </c>
      <c r="B200" s="24" t="s">
        <v>203</v>
      </c>
      <c r="C200" s="25">
        <v>6597</v>
      </c>
      <c r="D200" s="26">
        <v>5</v>
      </c>
      <c r="E200" s="26">
        <v>0.8</v>
      </c>
    </row>
    <row r="201" spans="1:5" x14ac:dyDescent="0.3">
      <c r="A201" s="24" t="s">
        <v>5</v>
      </c>
      <c r="B201" s="24" t="s">
        <v>204</v>
      </c>
      <c r="C201" s="25">
        <v>6025</v>
      </c>
      <c r="D201" s="26">
        <v>1</v>
      </c>
      <c r="E201" s="26">
        <v>0.2</v>
      </c>
    </row>
    <row r="202" spans="1:5" x14ac:dyDescent="0.3">
      <c r="A202" s="24" t="s">
        <v>5</v>
      </c>
      <c r="B202" s="24" t="s">
        <v>205</v>
      </c>
      <c r="C202" s="25">
        <v>4410</v>
      </c>
      <c r="D202" s="26">
        <v>5</v>
      </c>
      <c r="E202" s="26">
        <v>1.2</v>
      </c>
    </row>
    <row r="203" spans="1:5" x14ac:dyDescent="0.3">
      <c r="A203" s="24" t="s">
        <v>5</v>
      </c>
      <c r="B203" s="24" t="s">
        <v>206</v>
      </c>
      <c r="C203" s="25">
        <v>2309</v>
      </c>
      <c r="D203" s="26">
        <v>11</v>
      </c>
      <c r="E203" s="26">
        <v>4.8</v>
      </c>
    </row>
    <row r="204" spans="1:5" x14ac:dyDescent="0.3">
      <c r="A204" s="24" t="s">
        <v>5</v>
      </c>
      <c r="B204" s="24" t="s">
        <v>207</v>
      </c>
      <c r="C204" s="25">
        <v>2269</v>
      </c>
      <c r="D204" s="26">
        <v>1</v>
      </c>
      <c r="E204" s="26">
        <v>0.2</v>
      </c>
    </row>
    <row r="205" spans="1:5" x14ac:dyDescent="0.3">
      <c r="A205" s="24" t="s">
        <v>5</v>
      </c>
      <c r="B205" s="24" t="s">
        <v>208</v>
      </c>
      <c r="C205" s="25">
        <v>2829</v>
      </c>
      <c r="D205" s="26">
        <v>7</v>
      </c>
      <c r="E205" s="26">
        <v>2.2999999999999998</v>
      </c>
    </row>
    <row r="206" spans="1:5" x14ac:dyDescent="0.3">
      <c r="A206" s="24" t="s">
        <v>5</v>
      </c>
      <c r="B206" s="24" t="s">
        <v>209</v>
      </c>
      <c r="C206" s="25">
        <v>17554</v>
      </c>
      <c r="D206" s="26">
        <v>8</v>
      </c>
      <c r="E206" s="26">
        <v>0.5</v>
      </c>
    </row>
    <row r="207" spans="1:5" x14ac:dyDescent="0.3">
      <c r="A207" s="24" t="s">
        <v>5</v>
      </c>
      <c r="B207" s="24" t="s">
        <v>210</v>
      </c>
      <c r="C207" s="25">
        <v>13755</v>
      </c>
      <c r="D207" s="26">
        <v>11</v>
      </c>
      <c r="E207" s="26">
        <v>0.8</v>
      </c>
    </row>
    <row r="208" spans="1:5" x14ac:dyDescent="0.3">
      <c r="A208" s="24" t="s">
        <v>5</v>
      </c>
      <c r="B208" s="24" t="s">
        <v>211</v>
      </c>
      <c r="C208" s="25">
        <v>38934</v>
      </c>
      <c r="D208" s="26">
        <v>31</v>
      </c>
      <c r="E208" s="26">
        <v>0.8</v>
      </c>
    </row>
    <row r="209" spans="1:5" x14ac:dyDescent="0.3">
      <c r="A209" s="24" t="s">
        <v>5</v>
      </c>
      <c r="B209" s="24" t="s">
        <v>212</v>
      </c>
      <c r="C209" s="25">
        <v>3202</v>
      </c>
      <c r="D209" s="26">
        <v>2</v>
      </c>
      <c r="E209" s="26">
        <v>0.7</v>
      </c>
    </row>
    <row r="210" spans="1:5" x14ac:dyDescent="0.3">
      <c r="A210" s="24" t="s">
        <v>5</v>
      </c>
      <c r="B210" s="24" t="s">
        <v>213</v>
      </c>
      <c r="C210" s="25">
        <v>4446</v>
      </c>
      <c r="D210" s="26">
        <v>4</v>
      </c>
      <c r="E210" s="26">
        <v>1</v>
      </c>
    </row>
    <row r="211" spans="1:5" x14ac:dyDescent="0.3">
      <c r="A211" s="24" t="s">
        <v>5</v>
      </c>
      <c r="B211" s="24" t="s">
        <v>214</v>
      </c>
      <c r="C211" s="25">
        <v>9460</v>
      </c>
      <c r="D211" s="26">
        <v>2</v>
      </c>
      <c r="E211" s="26">
        <v>0.3</v>
      </c>
    </row>
    <row r="212" spans="1:5" x14ac:dyDescent="0.3">
      <c r="A212" s="24" t="s">
        <v>5</v>
      </c>
      <c r="B212" s="24" t="s">
        <v>215</v>
      </c>
      <c r="C212" s="25">
        <v>14350</v>
      </c>
      <c r="D212" s="26">
        <v>17</v>
      </c>
      <c r="E212" s="26">
        <v>1.2</v>
      </c>
    </row>
    <row r="213" spans="1:5" x14ac:dyDescent="0.3">
      <c r="A213" s="24" t="s">
        <v>5</v>
      </c>
      <c r="B213" s="24" t="s">
        <v>216</v>
      </c>
      <c r="C213" s="25">
        <v>13881</v>
      </c>
      <c r="D213" s="26">
        <v>67</v>
      </c>
      <c r="E213" s="26">
        <v>4.8</v>
      </c>
    </row>
    <row r="214" spans="1:5" x14ac:dyDescent="0.3">
      <c r="A214" s="24" t="s">
        <v>5</v>
      </c>
      <c r="B214" s="24" t="s">
        <v>217</v>
      </c>
      <c r="C214" s="25">
        <v>4141</v>
      </c>
      <c r="D214" s="26">
        <v>3</v>
      </c>
      <c r="E214" s="26">
        <v>0.6</v>
      </c>
    </row>
    <row r="215" spans="1:5" x14ac:dyDescent="0.3">
      <c r="A215" s="24" t="s">
        <v>5</v>
      </c>
      <c r="B215" s="24" t="s">
        <v>218</v>
      </c>
      <c r="C215" s="25">
        <v>6220</v>
      </c>
      <c r="D215" s="26">
        <v>12</v>
      </c>
      <c r="E215" s="26">
        <v>1.9</v>
      </c>
    </row>
    <row r="216" spans="1:5" x14ac:dyDescent="0.3">
      <c r="A216" s="24" t="s">
        <v>5</v>
      </c>
      <c r="B216" s="24" t="s">
        <v>219</v>
      </c>
      <c r="C216" s="25">
        <v>2949</v>
      </c>
      <c r="D216" s="26">
        <v>5</v>
      </c>
      <c r="E216" s="26">
        <v>1.7</v>
      </c>
    </row>
    <row r="217" spans="1:5" x14ac:dyDescent="0.3">
      <c r="A217" s="24" t="s">
        <v>5</v>
      </c>
      <c r="B217" s="24" t="s">
        <v>220</v>
      </c>
      <c r="C217" s="25">
        <v>2316</v>
      </c>
      <c r="D217" s="26">
        <v>2</v>
      </c>
      <c r="E217" s="26">
        <v>0.9</v>
      </c>
    </row>
    <row r="218" spans="1:5" x14ac:dyDescent="0.3">
      <c r="A218" s="24" t="s">
        <v>5</v>
      </c>
      <c r="B218" s="24" t="s">
        <v>221</v>
      </c>
      <c r="C218" s="25">
        <v>866300</v>
      </c>
      <c r="D218" s="25">
        <v>3234</v>
      </c>
      <c r="E218" s="26">
        <v>3.7</v>
      </c>
    </row>
    <row r="219" spans="1:5" x14ac:dyDescent="0.3">
      <c r="A219" s="24" t="s">
        <v>5</v>
      </c>
      <c r="B219" s="24" t="s">
        <v>222</v>
      </c>
      <c r="C219" s="25">
        <v>46119</v>
      </c>
      <c r="D219" s="26">
        <v>16</v>
      </c>
      <c r="E219" s="26">
        <v>0.3</v>
      </c>
    </row>
    <row r="220" spans="1:5" x14ac:dyDescent="0.3">
      <c r="A220" s="24" t="s">
        <v>5</v>
      </c>
      <c r="B220" s="24" t="s">
        <v>223</v>
      </c>
      <c r="C220" s="25">
        <v>25203</v>
      </c>
      <c r="D220" s="26">
        <v>98</v>
      </c>
      <c r="E220" s="26">
        <v>3.9</v>
      </c>
    </row>
    <row r="221" spans="1:5" x14ac:dyDescent="0.3">
      <c r="A221" s="24" t="s">
        <v>5</v>
      </c>
      <c r="B221" s="24" t="s">
        <v>224</v>
      </c>
      <c r="C221" s="25">
        <v>22281</v>
      </c>
      <c r="D221" s="26">
        <v>15</v>
      </c>
      <c r="E221" s="26">
        <v>0.7</v>
      </c>
    </row>
    <row r="222" spans="1:5" x14ac:dyDescent="0.3">
      <c r="A222" s="24" t="s">
        <v>5</v>
      </c>
      <c r="B222" s="24" t="s">
        <v>225</v>
      </c>
      <c r="C222" s="25">
        <v>5055</v>
      </c>
      <c r="D222" s="26">
        <v>4</v>
      </c>
      <c r="E222" s="26">
        <v>0.7</v>
      </c>
    </row>
    <row r="223" spans="1:5" x14ac:dyDescent="0.3">
      <c r="A223" s="24" t="s">
        <v>5</v>
      </c>
      <c r="B223" s="24" t="s">
        <v>226</v>
      </c>
      <c r="C223" s="25">
        <v>4417</v>
      </c>
      <c r="D223" s="26">
        <v>1</v>
      </c>
      <c r="E223" s="26">
        <v>0.2</v>
      </c>
    </row>
    <row r="224" spans="1:5" x14ac:dyDescent="0.3">
      <c r="A224" s="24" t="s">
        <v>5</v>
      </c>
      <c r="B224" s="24" t="s">
        <v>227</v>
      </c>
      <c r="C224" s="25">
        <v>3185</v>
      </c>
      <c r="D224" s="26">
        <v>6</v>
      </c>
      <c r="E224" s="26">
        <v>1.9</v>
      </c>
    </row>
    <row r="225" spans="1:5" x14ac:dyDescent="0.3">
      <c r="A225" s="24" t="s">
        <v>5</v>
      </c>
      <c r="B225" s="24" t="s">
        <v>228</v>
      </c>
      <c r="C225" s="25">
        <v>2935</v>
      </c>
      <c r="D225" s="26">
        <v>2</v>
      </c>
      <c r="E225" s="26">
        <v>0.7</v>
      </c>
    </row>
    <row r="226" spans="1:5" x14ac:dyDescent="0.3">
      <c r="A226" s="24" t="s">
        <v>5</v>
      </c>
      <c r="B226" s="24" t="s">
        <v>229</v>
      </c>
      <c r="C226" s="25">
        <v>4059</v>
      </c>
      <c r="D226" s="26">
        <v>4</v>
      </c>
      <c r="E226" s="26">
        <v>1</v>
      </c>
    </row>
    <row r="227" spans="1:5" x14ac:dyDescent="0.3">
      <c r="A227" s="28" t="str">
        <f>CONCATENATE("Total (",RIGHT(Índice!$A$4,2),")")</f>
        <v>Total (PI)</v>
      </c>
      <c r="B227" s="28"/>
      <c r="C227" s="29">
        <f>SUM(C5:C226)</f>
        <v>3255492</v>
      </c>
      <c r="D227" s="29">
        <f>SUM(D5:D226)</f>
        <v>6313</v>
      </c>
      <c r="E227" s="30">
        <f>D227/(C227/1000)</f>
        <v>1.9391846147986234</v>
      </c>
    </row>
    <row r="228" spans="1:5" x14ac:dyDescent="0.3">
      <c r="A228" s="31"/>
      <c r="B228" s="31"/>
      <c r="C228" s="32"/>
      <c r="D228" s="32" t="s">
        <v>271</v>
      </c>
      <c r="E228" s="33">
        <f>MIN($E$5:$E$226)</f>
        <v>0.1</v>
      </c>
    </row>
    <row r="229" spans="1:5" x14ac:dyDescent="0.3">
      <c r="A229" s="31"/>
      <c r="B229" s="31"/>
      <c r="C229" s="32"/>
      <c r="D229" s="32" t="s">
        <v>272</v>
      </c>
      <c r="E229" s="33">
        <f>MAX($E$5:$E$226)</f>
        <v>5.9</v>
      </c>
    </row>
    <row r="230" spans="1:5" x14ac:dyDescent="0.3">
      <c r="A230" s="34" t="s">
        <v>273</v>
      </c>
      <c r="B230" s="34"/>
      <c r="C230" s="35">
        <v>203026703</v>
      </c>
      <c r="D230" s="35">
        <v>631665</v>
      </c>
      <c r="E230" s="36">
        <v>3.1112409878418799</v>
      </c>
    </row>
    <row r="231" spans="1:5" x14ac:dyDescent="0.3">
      <c r="A231" s="34"/>
      <c r="B231" s="34"/>
      <c r="C231" s="35"/>
      <c r="D231" s="35" t="s">
        <v>271</v>
      </c>
      <c r="E231" s="36">
        <v>0</v>
      </c>
    </row>
    <row r="232" spans="1:5" x14ac:dyDescent="0.3">
      <c r="A232" s="37"/>
      <c r="B232" s="37"/>
      <c r="C232" s="38"/>
      <c r="D232" s="38" t="s">
        <v>272</v>
      </c>
      <c r="E232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246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25</v>
      </c>
      <c r="E5" s="26">
        <v>3.9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21</v>
      </c>
      <c r="E6" s="26">
        <v>4.2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63</v>
      </c>
      <c r="E7" s="26">
        <v>3.6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23</v>
      </c>
      <c r="E8" s="26">
        <v>3.4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18</v>
      </c>
      <c r="E9" s="26">
        <v>3.9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44</v>
      </c>
      <c r="E10" s="26">
        <v>3.3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115</v>
      </c>
      <c r="E11" s="26">
        <v>2.4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18</v>
      </c>
      <c r="E12" s="26">
        <v>3.4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70</v>
      </c>
      <c r="E13" s="26">
        <v>4.0999999999999996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26</v>
      </c>
      <c r="E14" s="26">
        <v>3.7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37</v>
      </c>
      <c r="E15" s="26">
        <v>3.9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13</v>
      </c>
      <c r="E16" s="26">
        <v>4.0999999999999996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25</v>
      </c>
      <c r="E17" s="26">
        <v>4.5999999999999996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13</v>
      </c>
      <c r="E18" s="26">
        <v>4.8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19</v>
      </c>
      <c r="E19" s="26">
        <v>4.2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25</v>
      </c>
      <c r="E20" s="26">
        <v>3.4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43</v>
      </c>
      <c r="E21" s="26">
        <v>4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45</v>
      </c>
      <c r="E22" s="26">
        <v>3.4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14</v>
      </c>
      <c r="E23" s="26">
        <v>3.5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146</v>
      </c>
      <c r="E24" s="26">
        <v>3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15</v>
      </c>
      <c r="E25" s="26">
        <v>4.5999999999999996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30</v>
      </c>
      <c r="E26" s="26">
        <v>4.5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71</v>
      </c>
      <c r="E27" s="26">
        <v>2.7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13</v>
      </c>
      <c r="E28" s="26">
        <v>3.2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12</v>
      </c>
      <c r="E29" s="26">
        <v>3.5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34</v>
      </c>
      <c r="E30" s="26">
        <v>3.4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15</v>
      </c>
      <c r="E31" s="26">
        <v>2.7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30</v>
      </c>
      <c r="E32" s="26">
        <v>4.8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27</v>
      </c>
      <c r="E33" s="26">
        <v>3.9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16</v>
      </c>
      <c r="E34" s="26">
        <v>3.9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82</v>
      </c>
      <c r="E35" s="26">
        <v>2.8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22</v>
      </c>
      <c r="E36" s="26">
        <v>3.9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20</v>
      </c>
      <c r="E37" s="26">
        <v>3.3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25</v>
      </c>
      <c r="E38" s="26">
        <v>3.7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28</v>
      </c>
      <c r="E39" s="26">
        <v>3.3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15</v>
      </c>
      <c r="E40" s="26">
        <v>3.8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62</v>
      </c>
      <c r="E41" s="26">
        <v>3.2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28</v>
      </c>
      <c r="E42" s="26">
        <v>3.7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27</v>
      </c>
      <c r="E43" s="26">
        <v>2.6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13</v>
      </c>
      <c r="E44" s="26">
        <v>4.2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24</v>
      </c>
      <c r="E45" s="26">
        <v>3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21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18</v>
      </c>
      <c r="E47" s="26">
        <v>3.6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16</v>
      </c>
      <c r="E48" s="26">
        <v>3.5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20</v>
      </c>
      <c r="E49" s="26">
        <v>3.3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23</v>
      </c>
      <c r="E50" s="26">
        <v>3.1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153</v>
      </c>
      <c r="E51" s="26">
        <v>3.3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19</v>
      </c>
      <c r="E52" s="26">
        <v>5.6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79</v>
      </c>
      <c r="E53" s="26">
        <v>4.0999999999999996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52</v>
      </c>
      <c r="E54" s="26">
        <v>4.7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18</v>
      </c>
      <c r="E55" s="26">
        <v>4.5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41</v>
      </c>
      <c r="E56" s="26">
        <v>4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19</v>
      </c>
      <c r="E57" s="26">
        <v>3.4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21</v>
      </c>
      <c r="E58" s="26">
        <v>4.2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63</v>
      </c>
      <c r="E59" s="26">
        <v>3.3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17</v>
      </c>
      <c r="E60" s="26">
        <v>3.1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85</v>
      </c>
      <c r="E61" s="26">
        <v>3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19</v>
      </c>
      <c r="E62" s="26">
        <v>3.9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22</v>
      </c>
      <c r="E63" s="26">
        <v>3.4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13</v>
      </c>
      <c r="E64" s="26">
        <v>3.2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26</v>
      </c>
      <c r="E65" s="26">
        <v>4.2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30</v>
      </c>
      <c r="E66" s="26">
        <v>4.3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20</v>
      </c>
      <c r="E67" s="26">
        <v>4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15</v>
      </c>
      <c r="E68" s="26">
        <v>3.5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93</v>
      </c>
      <c r="E69" s="26">
        <v>3.4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40</v>
      </c>
      <c r="E70" s="26">
        <v>5.5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34</v>
      </c>
      <c r="E71" s="26">
        <v>3.2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41</v>
      </c>
      <c r="E72" s="26">
        <v>3.6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20</v>
      </c>
      <c r="E73" s="26">
        <v>4.0999999999999996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18</v>
      </c>
      <c r="E74" s="26">
        <v>4.0999999999999996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17</v>
      </c>
      <c r="E75" s="26">
        <v>3.4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47</v>
      </c>
      <c r="E76" s="26">
        <v>3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31</v>
      </c>
      <c r="E77" s="26">
        <v>4.4000000000000004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25</v>
      </c>
      <c r="E78" s="26">
        <v>4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18</v>
      </c>
      <c r="E79" s="26">
        <v>4.4000000000000004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41</v>
      </c>
      <c r="E80" s="26">
        <v>4.5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52</v>
      </c>
      <c r="E81" s="26">
        <v>3.8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22</v>
      </c>
      <c r="E82" s="26">
        <v>5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137</v>
      </c>
      <c r="E83" s="26">
        <v>3.4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18</v>
      </c>
      <c r="E84" s="26">
        <v>3.4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17</v>
      </c>
      <c r="E85" s="26">
        <v>3.9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9</v>
      </c>
      <c r="E86" s="26">
        <v>3.9</v>
      </c>
    </row>
    <row r="87" spans="1:5" x14ac:dyDescent="0.3">
      <c r="A87" s="24" t="s">
        <v>5</v>
      </c>
      <c r="B87" s="24" t="s">
        <v>88</v>
      </c>
      <c r="C87" s="25">
        <v>62036</v>
      </c>
      <c r="D87" s="26">
        <v>209</v>
      </c>
      <c r="E87" s="26">
        <v>3.4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21</v>
      </c>
      <c r="E88" s="26">
        <v>4.5999999999999996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18</v>
      </c>
      <c r="E89" s="26">
        <v>4.0999999999999996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13</v>
      </c>
      <c r="E90" s="26">
        <v>4.4000000000000004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33</v>
      </c>
      <c r="E91" s="26">
        <v>4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38</v>
      </c>
      <c r="E92" s="26">
        <v>3.7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17</v>
      </c>
      <c r="E93" s="26">
        <v>3.1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37</v>
      </c>
      <c r="E94" s="26">
        <v>3.4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32</v>
      </c>
      <c r="E95" s="26">
        <v>3.1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19</v>
      </c>
      <c r="E96" s="26">
        <v>4.4000000000000004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18</v>
      </c>
      <c r="E97" s="26">
        <v>5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38</v>
      </c>
      <c r="E98" s="26">
        <v>4.0999999999999996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53</v>
      </c>
      <c r="E99" s="26">
        <v>3.5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37</v>
      </c>
      <c r="E100" s="26">
        <v>3.9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29</v>
      </c>
      <c r="E101" s="26">
        <v>3.7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41</v>
      </c>
      <c r="E102" s="26">
        <v>3.8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46</v>
      </c>
      <c r="E103" s="26">
        <v>4.5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24</v>
      </c>
      <c r="E104" s="26">
        <v>4.3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57</v>
      </c>
      <c r="E105" s="26">
        <v>3.3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18</v>
      </c>
      <c r="E106" s="26">
        <v>4.3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16</v>
      </c>
      <c r="E107" s="26">
        <v>3.6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17</v>
      </c>
      <c r="E108" s="26">
        <v>3.8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16</v>
      </c>
      <c r="E109" s="26">
        <v>5.5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43</v>
      </c>
      <c r="E110" s="26">
        <v>3.1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19</v>
      </c>
      <c r="E111" s="26">
        <v>3.5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109</v>
      </c>
      <c r="E112" s="26">
        <v>2.6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21</v>
      </c>
      <c r="E113" s="26">
        <v>3.9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25</v>
      </c>
      <c r="E114" s="26">
        <v>4.5999999999999996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21</v>
      </c>
      <c r="E115" s="26">
        <v>4.7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12</v>
      </c>
      <c r="E116" s="26">
        <v>4.0999999999999996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29</v>
      </c>
      <c r="E117" s="26">
        <v>3.5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22</v>
      </c>
      <c r="E118" s="26">
        <v>4.4000000000000004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27</v>
      </c>
      <c r="E119" s="26">
        <v>4.3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12</v>
      </c>
      <c r="E120" s="26">
        <v>2.5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18</v>
      </c>
      <c r="E121" s="26">
        <v>4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26</v>
      </c>
      <c r="E122" s="26">
        <v>5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80</v>
      </c>
      <c r="E123" s="26">
        <v>2.6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99</v>
      </c>
      <c r="E124" s="26">
        <v>3.9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30</v>
      </c>
      <c r="E125" s="26">
        <v>3.7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20</v>
      </c>
      <c r="E126" s="26">
        <v>3.8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37</v>
      </c>
      <c r="E127" s="26">
        <v>4.3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17</v>
      </c>
      <c r="E128" s="26">
        <v>3.6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23</v>
      </c>
      <c r="E129" s="26">
        <v>4.4000000000000004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34</v>
      </c>
      <c r="E130" s="26">
        <v>3.2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99</v>
      </c>
      <c r="E131" s="26">
        <v>3.1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10</v>
      </c>
      <c r="E132" s="26">
        <v>7.6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27</v>
      </c>
      <c r="E133" s="26">
        <v>4.0999999999999996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35</v>
      </c>
      <c r="E134" s="26">
        <v>3.4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26</v>
      </c>
      <c r="E135" s="26">
        <v>3.4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43</v>
      </c>
      <c r="E136" s="26">
        <v>4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17</v>
      </c>
      <c r="E137" s="26">
        <v>3.9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23</v>
      </c>
      <c r="E138" s="26">
        <v>3.6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34</v>
      </c>
      <c r="E139" s="26">
        <v>3.8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24</v>
      </c>
      <c r="E140" s="26">
        <v>3.6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24</v>
      </c>
      <c r="E141" s="26">
        <v>2.2999999999999998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16</v>
      </c>
      <c r="E142" s="26">
        <v>3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30</v>
      </c>
      <c r="E143" s="26">
        <v>3.5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28</v>
      </c>
      <c r="E144" s="26">
        <v>4.5999999999999996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12</v>
      </c>
      <c r="E145" s="26">
        <v>4.3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124</v>
      </c>
      <c r="E146" s="26">
        <v>3.2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12</v>
      </c>
      <c r="E147" s="26">
        <v>4.4000000000000004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25</v>
      </c>
      <c r="E148" s="26">
        <v>3.9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16</v>
      </c>
      <c r="E149" s="26">
        <v>3.9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12</v>
      </c>
      <c r="E150" s="26">
        <v>4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15</v>
      </c>
      <c r="E151" s="26">
        <v>3.1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46</v>
      </c>
      <c r="E152" s="26">
        <v>3.5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16</v>
      </c>
      <c r="E153" s="26">
        <v>4.0999999999999996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44</v>
      </c>
      <c r="E154" s="26">
        <v>4.3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6">
        <v>351</v>
      </c>
      <c r="E155" s="26">
        <v>2.2000000000000002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16</v>
      </c>
      <c r="E156" s="26">
        <v>3.9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21</v>
      </c>
      <c r="E157" s="26">
        <v>3.9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15</v>
      </c>
      <c r="E158" s="26">
        <v>3.9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78</v>
      </c>
      <c r="E159" s="26">
        <v>3.7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16</v>
      </c>
      <c r="E160" s="26">
        <v>4.4000000000000004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138</v>
      </c>
      <c r="E161" s="26">
        <v>3.6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11</v>
      </c>
      <c r="E162" s="26">
        <v>4.3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19</v>
      </c>
      <c r="E163" s="26">
        <v>4.7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239</v>
      </c>
      <c r="E164" s="26">
        <v>2.9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43</v>
      </c>
      <c r="E165" s="26">
        <v>3.7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59</v>
      </c>
      <c r="E166" s="26">
        <v>3.3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84</v>
      </c>
      <c r="E167" s="26">
        <v>3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207</v>
      </c>
      <c r="E168" s="26">
        <v>3.2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40</v>
      </c>
      <c r="E169" s="26">
        <v>3.3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10</v>
      </c>
      <c r="E170" s="26">
        <v>4.2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14</v>
      </c>
      <c r="E171" s="26">
        <v>4.5999999999999996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34</v>
      </c>
      <c r="E172" s="26">
        <v>3.9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26</v>
      </c>
      <c r="E173" s="26">
        <v>3.1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65</v>
      </c>
      <c r="E174" s="26">
        <v>3.8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17</v>
      </c>
      <c r="E175" s="26">
        <v>4.0999999999999996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17</v>
      </c>
      <c r="E176" s="26">
        <v>4.0999999999999996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23</v>
      </c>
      <c r="E177" s="26">
        <v>3.7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23</v>
      </c>
      <c r="E178" s="26">
        <v>4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19</v>
      </c>
      <c r="E179" s="26">
        <v>3.3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23</v>
      </c>
      <c r="E180" s="26">
        <v>6.7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29</v>
      </c>
      <c r="E181" s="26">
        <v>4.8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20</v>
      </c>
      <c r="E182" s="26">
        <v>3.7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18</v>
      </c>
      <c r="E183" s="26">
        <v>4.4000000000000004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19</v>
      </c>
      <c r="E184" s="26">
        <v>4.0999999999999996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19</v>
      </c>
      <c r="E185" s="26">
        <v>3.3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7</v>
      </c>
      <c r="E186" s="26">
        <v>3.4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15</v>
      </c>
      <c r="E187" s="26">
        <v>4.0999999999999996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18</v>
      </c>
      <c r="E188" s="26">
        <v>4.0999999999999996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13</v>
      </c>
      <c r="E189" s="26">
        <v>4.5999999999999996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21</v>
      </c>
      <c r="E190" s="26">
        <v>3.8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21</v>
      </c>
      <c r="E191" s="26">
        <v>3.9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13</v>
      </c>
      <c r="E192" s="26">
        <v>4.4000000000000004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19</v>
      </c>
      <c r="E193" s="26">
        <v>3.9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17</v>
      </c>
      <c r="E194" s="26">
        <v>4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25</v>
      </c>
      <c r="E195" s="26">
        <v>4.5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23</v>
      </c>
      <c r="E196" s="26">
        <v>3.8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14</v>
      </c>
      <c r="E197" s="26">
        <v>3.1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27</v>
      </c>
      <c r="E198" s="26">
        <v>3.3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78</v>
      </c>
      <c r="E199" s="26">
        <v>3.6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18</v>
      </c>
      <c r="E200" s="26">
        <v>3.7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14</v>
      </c>
      <c r="E201" s="26">
        <v>4.2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26</v>
      </c>
      <c r="E202" s="26">
        <v>3.9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24</v>
      </c>
      <c r="E203" s="26">
        <v>4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26</v>
      </c>
      <c r="E204" s="26">
        <v>5.8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10</v>
      </c>
      <c r="E205" s="26">
        <v>4.3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11</v>
      </c>
      <c r="E206" s="26">
        <v>5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12</v>
      </c>
      <c r="E207" s="26">
        <v>4.2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60</v>
      </c>
      <c r="E208" s="26">
        <v>3.4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46</v>
      </c>
      <c r="E209" s="26">
        <v>3.3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125</v>
      </c>
      <c r="E210" s="26">
        <v>3.2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25</v>
      </c>
      <c r="E211" s="26">
        <v>7.8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18</v>
      </c>
      <c r="E212" s="26">
        <v>4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29</v>
      </c>
      <c r="E213" s="26">
        <v>3.1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44</v>
      </c>
      <c r="E214" s="26">
        <v>3.1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46</v>
      </c>
      <c r="E215" s="26">
        <v>3.3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21</v>
      </c>
      <c r="E216" s="26">
        <v>5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20</v>
      </c>
      <c r="E217" s="26">
        <v>3.2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10</v>
      </c>
      <c r="E218" s="26">
        <v>3.4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16</v>
      </c>
      <c r="E219" s="26">
        <v>7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1801</v>
      </c>
      <c r="E220" s="26">
        <v>2.1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117</v>
      </c>
      <c r="E221" s="26">
        <v>2.5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78</v>
      </c>
      <c r="E222" s="26">
        <v>3.1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77</v>
      </c>
      <c r="E223" s="26">
        <v>3.4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22</v>
      </c>
      <c r="E224" s="26">
        <v>4.3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17</v>
      </c>
      <c r="E225" s="26">
        <v>3.8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13</v>
      </c>
      <c r="E226" s="26">
        <v>4.0999999999999996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15</v>
      </c>
      <c r="E227" s="26">
        <v>5.0999999999999996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13</v>
      </c>
      <c r="E228" s="26">
        <v>3.2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10009</v>
      </c>
      <c r="E229" s="30">
        <f>D229/(C229/1000)</f>
        <v>3.0616052856968068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2.1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7.8</v>
      </c>
    </row>
    <row r="232" spans="1:5" x14ac:dyDescent="0.3">
      <c r="A232" s="34" t="s">
        <v>273</v>
      </c>
      <c r="B232" s="34"/>
      <c r="C232" s="35">
        <v>202992033</v>
      </c>
      <c r="D232" s="35">
        <v>422103</v>
      </c>
      <c r="E232" s="36">
        <v>2.0794067321844105</v>
      </c>
    </row>
    <row r="233" spans="1:5" x14ac:dyDescent="0.3">
      <c r="A233" s="34"/>
      <c r="B233" s="34"/>
      <c r="C233" s="35"/>
      <c r="D233" s="35" t="s">
        <v>271</v>
      </c>
      <c r="E233" s="36">
        <v>0</v>
      </c>
    </row>
    <row r="234" spans="1:5" x14ac:dyDescent="0.3">
      <c r="A234" s="37"/>
      <c r="B234" s="37"/>
      <c r="C234" s="38"/>
      <c r="D234" s="38" t="s">
        <v>272</v>
      </c>
      <c r="E234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269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4</v>
      </c>
      <c r="E5" s="26">
        <v>0.6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4</v>
      </c>
      <c r="E6" s="26">
        <v>0.7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12</v>
      </c>
      <c r="E7" s="26">
        <v>0.7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5</v>
      </c>
      <c r="E8" s="26">
        <v>0.7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4</v>
      </c>
      <c r="E9" s="26">
        <v>0.8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7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25</v>
      </c>
      <c r="E11" s="26">
        <v>0.5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4</v>
      </c>
      <c r="E12" s="26">
        <v>0.8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12</v>
      </c>
      <c r="E13" s="26">
        <v>0.7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4</v>
      </c>
      <c r="E14" s="26">
        <v>0.6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5</v>
      </c>
      <c r="E15" s="26">
        <v>0.5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1</v>
      </c>
      <c r="E16" s="26">
        <v>0.3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3</v>
      </c>
      <c r="E17" s="26">
        <v>0.6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1</v>
      </c>
      <c r="E18" s="26">
        <v>0.4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2</v>
      </c>
      <c r="E19" s="26">
        <v>0.4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5</v>
      </c>
      <c r="E20" s="26">
        <v>0.6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7</v>
      </c>
      <c r="E21" s="26">
        <v>0.6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6</v>
      </c>
      <c r="E22" s="26">
        <v>0.5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2</v>
      </c>
      <c r="E23" s="26">
        <v>0.6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26</v>
      </c>
      <c r="E24" s="26">
        <v>0.5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2</v>
      </c>
      <c r="E25" s="26">
        <v>0.6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6</v>
      </c>
      <c r="E26" s="26">
        <v>0.9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16</v>
      </c>
      <c r="E27" s="26">
        <v>0.6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4</v>
      </c>
      <c r="E28" s="26">
        <v>0.9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3</v>
      </c>
      <c r="E29" s="26">
        <v>0.7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5</v>
      </c>
      <c r="E30" s="26">
        <v>0.5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3</v>
      </c>
      <c r="E31" s="26">
        <v>0.5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4</v>
      </c>
      <c r="E32" s="26">
        <v>0.7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3</v>
      </c>
      <c r="E33" s="26">
        <v>0.4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2</v>
      </c>
      <c r="E34" s="26">
        <v>0.5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15</v>
      </c>
      <c r="E35" s="26">
        <v>0.5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3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3</v>
      </c>
      <c r="E37" s="26">
        <v>0.5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4</v>
      </c>
      <c r="E38" s="26">
        <v>0.6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5</v>
      </c>
      <c r="E39" s="26">
        <v>0.5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3</v>
      </c>
      <c r="E40" s="26">
        <v>0.8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15</v>
      </c>
      <c r="E41" s="26">
        <v>0.8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3</v>
      </c>
      <c r="E42" s="26">
        <v>0.4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5</v>
      </c>
      <c r="E43" s="26">
        <v>0.5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2</v>
      </c>
      <c r="E44" s="26">
        <v>0.6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4</v>
      </c>
      <c r="E45" s="26">
        <v>0.5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4</v>
      </c>
      <c r="E46" s="26">
        <v>0.7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4</v>
      </c>
      <c r="E47" s="26">
        <v>0.7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3</v>
      </c>
      <c r="E48" s="26">
        <v>0.7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3</v>
      </c>
      <c r="E49" s="26">
        <v>0.5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5</v>
      </c>
      <c r="E50" s="26">
        <v>0.6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30</v>
      </c>
      <c r="E51" s="26">
        <v>0.6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2</v>
      </c>
      <c r="E52" s="26">
        <v>0.6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15</v>
      </c>
      <c r="E53" s="26">
        <v>0.7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11</v>
      </c>
      <c r="E54" s="26">
        <v>1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3</v>
      </c>
      <c r="E55" s="26">
        <v>0.8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5</v>
      </c>
      <c r="E56" s="26">
        <v>0.5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4</v>
      </c>
      <c r="E57" s="26">
        <v>0.7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7</v>
      </c>
      <c r="E58" s="26">
        <v>1.4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8</v>
      </c>
      <c r="E59" s="26">
        <v>0.4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6</v>
      </c>
      <c r="E60" s="26">
        <v>1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13</v>
      </c>
      <c r="E61" s="26">
        <v>0.5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2</v>
      </c>
      <c r="E62" s="26">
        <v>0.4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3</v>
      </c>
      <c r="E63" s="26">
        <v>0.5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4</v>
      </c>
      <c r="E64" s="26">
        <v>0.9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3</v>
      </c>
      <c r="E65" s="26">
        <v>0.5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5</v>
      </c>
      <c r="E66" s="26">
        <v>0.7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3</v>
      </c>
      <c r="E67" s="26">
        <v>0.6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2</v>
      </c>
      <c r="E68" s="26">
        <v>0.5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17</v>
      </c>
      <c r="E69" s="26">
        <v>0.6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7</v>
      </c>
      <c r="E70" s="26">
        <v>0.9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5</v>
      </c>
      <c r="E71" s="26">
        <v>0.5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8</v>
      </c>
      <c r="E72" s="26">
        <v>0.7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3</v>
      </c>
      <c r="E73" s="26">
        <v>0.6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2</v>
      </c>
      <c r="E74" s="26">
        <v>0.5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4</v>
      </c>
      <c r="E75" s="26">
        <v>0.7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7</v>
      </c>
      <c r="E76" s="26">
        <v>0.4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4</v>
      </c>
      <c r="E77" s="26">
        <v>0.6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3</v>
      </c>
      <c r="E78" s="26">
        <v>0.5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2</v>
      </c>
      <c r="E79" s="26">
        <v>0.5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5</v>
      </c>
      <c r="E80" s="26">
        <v>0.5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11</v>
      </c>
      <c r="E81" s="26">
        <v>0.8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2</v>
      </c>
      <c r="E82" s="26">
        <v>0.5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21</v>
      </c>
      <c r="E83" s="26">
        <v>0.5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2</v>
      </c>
      <c r="E84" s="26">
        <v>0.4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2</v>
      </c>
      <c r="E85" s="26">
        <v>0.5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1</v>
      </c>
      <c r="E86" s="26">
        <v>0.4</v>
      </c>
    </row>
    <row r="87" spans="1:5" x14ac:dyDescent="0.3">
      <c r="A87" s="24" t="s">
        <v>5</v>
      </c>
      <c r="B87" s="24" t="s">
        <v>88</v>
      </c>
      <c r="C87" s="25">
        <v>62036</v>
      </c>
      <c r="D87" s="26">
        <v>33</v>
      </c>
      <c r="E87" s="26">
        <v>0.5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3</v>
      </c>
      <c r="E88" s="26">
        <v>0.7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2</v>
      </c>
      <c r="E89" s="26">
        <v>0.5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1</v>
      </c>
      <c r="E90" s="26">
        <v>0.4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5</v>
      </c>
      <c r="E91" s="26">
        <v>0.6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8</v>
      </c>
      <c r="E92" s="26">
        <v>0.7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3</v>
      </c>
      <c r="E93" s="26">
        <v>0.6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5</v>
      </c>
      <c r="E94" s="26">
        <v>0.5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8</v>
      </c>
      <c r="E95" s="26">
        <v>0.8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2</v>
      </c>
      <c r="E96" s="26">
        <v>0.5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3</v>
      </c>
      <c r="E97" s="26">
        <v>0.9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5</v>
      </c>
      <c r="E98" s="26">
        <v>0.5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10</v>
      </c>
      <c r="E99" s="26">
        <v>0.7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5</v>
      </c>
      <c r="E100" s="26">
        <v>0.5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5</v>
      </c>
      <c r="E101" s="26">
        <v>0.6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13</v>
      </c>
      <c r="E102" s="26">
        <v>1.2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5</v>
      </c>
      <c r="E103" s="26">
        <v>0.5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3</v>
      </c>
      <c r="E104" s="26">
        <v>0.6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13</v>
      </c>
      <c r="E105" s="26">
        <v>0.8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3</v>
      </c>
      <c r="E106" s="26">
        <v>0.6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2</v>
      </c>
      <c r="E107" s="26">
        <v>0.4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3</v>
      </c>
      <c r="E108" s="26">
        <v>0.6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2</v>
      </c>
      <c r="E109" s="26">
        <v>0.5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12</v>
      </c>
      <c r="E110" s="26">
        <v>0.8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4</v>
      </c>
      <c r="E111" s="26">
        <v>0.6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27</v>
      </c>
      <c r="E112" s="26">
        <v>0.6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4</v>
      </c>
      <c r="E113" s="26">
        <v>0.8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4</v>
      </c>
      <c r="E114" s="26">
        <v>0.7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2</v>
      </c>
      <c r="E115" s="26">
        <v>0.5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2</v>
      </c>
      <c r="E116" s="26">
        <v>0.6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4</v>
      </c>
      <c r="E117" s="26">
        <v>0.5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3</v>
      </c>
      <c r="E118" s="26">
        <v>0.6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3</v>
      </c>
      <c r="E119" s="26">
        <v>0.5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2</v>
      </c>
      <c r="E120" s="26">
        <v>0.5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3</v>
      </c>
      <c r="E121" s="26">
        <v>0.7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4</v>
      </c>
      <c r="E122" s="26">
        <v>0.8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18</v>
      </c>
      <c r="E123" s="26">
        <v>0.6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14</v>
      </c>
      <c r="E124" s="26">
        <v>0.5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5</v>
      </c>
      <c r="E125" s="26">
        <v>0.6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5</v>
      </c>
      <c r="E126" s="26">
        <v>0.9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4</v>
      </c>
      <c r="E127" s="26">
        <v>0.5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2</v>
      </c>
      <c r="E128" s="26">
        <v>0.4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4</v>
      </c>
      <c r="E129" s="26">
        <v>0.8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5</v>
      </c>
      <c r="E130" s="26">
        <v>0.5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22</v>
      </c>
      <c r="E131" s="26">
        <v>0.7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1</v>
      </c>
      <c r="E132" s="26">
        <v>0.8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4</v>
      </c>
      <c r="E133" s="26">
        <v>0.5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6</v>
      </c>
      <c r="E134" s="26">
        <v>0.6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5</v>
      </c>
      <c r="E135" s="26">
        <v>0.6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5</v>
      </c>
      <c r="E136" s="26">
        <v>0.5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3</v>
      </c>
      <c r="E137" s="26">
        <v>0.6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3</v>
      </c>
      <c r="E138" s="26">
        <v>0.5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5</v>
      </c>
      <c r="E139" s="26">
        <v>0.6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4</v>
      </c>
      <c r="E140" s="26">
        <v>0.6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5</v>
      </c>
      <c r="E141" s="26">
        <v>0.5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2</v>
      </c>
      <c r="E142" s="26">
        <v>0.4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4</v>
      </c>
      <c r="E143" s="26">
        <v>0.5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3</v>
      </c>
      <c r="E144" s="26">
        <v>0.5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4</v>
      </c>
      <c r="E145" s="26">
        <v>1.3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24</v>
      </c>
      <c r="E146" s="26">
        <v>0.6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1</v>
      </c>
      <c r="E147" s="26">
        <v>0.4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4</v>
      </c>
      <c r="E148" s="26">
        <v>0.7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4</v>
      </c>
      <c r="E149" s="26">
        <v>1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2</v>
      </c>
      <c r="E150" s="26">
        <v>0.7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1</v>
      </c>
      <c r="E151" s="26">
        <v>0.2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9</v>
      </c>
      <c r="E152" s="26">
        <v>0.7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2</v>
      </c>
      <c r="E153" s="26">
        <v>0.6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7</v>
      </c>
      <c r="E154" s="26">
        <v>0.7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6">
        <v>45</v>
      </c>
      <c r="E155" s="26">
        <v>0.3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3</v>
      </c>
      <c r="E156" s="26">
        <v>0.6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3</v>
      </c>
      <c r="E157" s="26">
        <v>0.6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4</v>
      </c>
      <c r="E158" s="26">
        <v>0.9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15</v>
      </c>
      <c r="E159" s="26">
        <v>0.7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2</v>
      </c>
      <c r="E160" s="26">
        <v>0.6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17</v>
      </c>
      <c r="E161" s="26">
        <v>0.4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2</v>
      </c>
      <c r="E162" s="26">
        <v>0.6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3</v>
      </c>
      <c r="E163" s="26">
        <v>0.7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39</v>
      </c>
      <c r="E164" s="26">
        <v>0.5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7</v>
      </c>
      <c r="E165" s="26">
        <v>0.6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8</v>
      </c>
      <c r="E166" s="26">
        <v>0.5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17</v>
      </c>
      <c r="E167" s="26">
        <v>0.6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42</v>
      </c>
      <c r="E168" s="26">
        <v>0.6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6</v>
      </c>
      <c r="E169" s="26">
        <v>0.5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1</v>
      </c>
      <c r="E170" s="26">
        <v>0.4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2</v>
      </c>
      <c r="E171" s="26">
        <v>0.7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4</v>
      </c>
      <c r="E172" s="26">
        <v>0.5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4</v>
      </c>
      <c r="E173" s="26">
        <v>0.5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16</v>
      </c>
      <c r="E174" s="26">
        <v>0.9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2</v>
      </c>
      <c r="E175" s="26">
        <v>0.5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3</v>
      </c>
      <c r="E176" s="26">
        <v>0.7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4</v>
      </c>
      <c r="E177" s="26">
        <v>0.7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3</v>
      </c>
      <c r="E178" s="26">
        <v>0.5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3</v>
      </c>
      <c r="E179" s="26">
        <v>0.5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2</v>
      </c>
      <c r="E180" s="26">
        <v>0.6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3</v>
      </c>
      <c r="E181" s="26">
        <v>0.4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3</v>
      </c>
      <c r="E182" s="26">
        <v>0.6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2</v>
      </c>
      <c r="E183" s="26">
        <v>0.5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3</v>
      </c>
      <c r="E184" s="26">
        <v>0.7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3</v>
      </c>
      <c r="E185" s="26">
        <v>0.5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1</v>
      </c>
      <c r="E186" s="26">
        <v>0.6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2</v>
      </c>
      <c r="E187" s="26">
        <v>0.5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2</v>
      </c>
      <c r="E188" s="26">
        <v>0.5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1</v>
      </c>
      <c r="E189" s="26">
        <v>0.4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4</v>
      </c>
      <c r="E190" s="26">
        <v>0.7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3</v>
      </c>
      <c r="E191" s="26">
        <v>0.6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1</v>
      </c>
      <c r="E192" s="26">
        <v>0.3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3</v>
      </c>
      <c r="E193" s="26">
        <v>0.6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2</v>
      </c>
      <c r="E194" s="26">
        <v>0.5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3</v>
      </c>
      <c r="E195" s="26">
        <v>0.5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4</v>
      </c>
      <c r="E196" s="26">
        <v>0.6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3</v>
      </c>
      <c r="E197" s="26">
        <v>0.6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6</v>
      </c>
      <c r="E198" s="26">
        <v>0.7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14</v>
      </c>
      <c r="E199" s="26">
        <v>0.7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3</v>
      </c>
      <c r="E200" s="26">
        <v>0.6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2</v>
      </c>
      <c r="E201" s="26">
        <v>0.6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3</v>
      </c>
      <c r="E202" s="26">
        <v>0.5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3</v>
      </c>
      <c r="E203" s="26">
        <v>0.5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2</v>
      </c>
      <c r="E204" s="26">
        <v>0.5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2</v>
      </c>
      <c r="E205" s="26">
        <v>0.9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1</v>
      </c>
      <c r="E206" s="26">
        <v>0.4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4</v>
      </c>
      <c r="E207" s="26">
        <v>1.2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10</v>
      </c>
      <c r="E208" s="26">
        <v>0.6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9</v>
      </c>
      <c r="E209" s="26">
        <v>0.6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21</v>
      </c>
      <c r="E210" s="26">
        <v>0.5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3</v>
      </c>
      <c r="E211" s="26">
        <v>0.9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2</v>
      </c>
      <c r="E212" s="26">
        <v>0.4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6</v>
      </c>
      <c r="E213" s="26">
        <v>0.6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9</v>
      </c>
      <c r="E214" s="26">
        <v>0.6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12</v>
      </c>
      <c r="E215" s="26">
        <v>0.8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2</v>
      </c>
      <c r="E216" s="26">
        <v>0.5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3</v>
      </c>
      <c r="E217" s="26">
        <v>0.5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2</v>
      </c>
      <c r="E218" s="26">
        <v>0.7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2</v>
      </c>
      <c r="E219" s="26">
        <v>0.9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6">
        <v>315</v>
      </c>
      <c r="E220" s="26">
        <v>0.4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24</v>
      </c>
      <c r="E221" s="26">
        <v>0.5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8</v>
      </c>
      <c r="E222" s="26">
        <v>0.3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16</v>
      </c>
      <c r="E223" s="26">
        <v>0.7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2</v>
      </c>
      <c r="E224" s="26">
        <v>0.4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2</v>
      </c>
      <c r="E225" s="26">
        <v>0.5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2</v>
      </c>
      <c r="E226" s="26">
        <v>0.6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1</v>
      </c>
      <c r="E227" s="26">
        <v>0.3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2</v>
      </c>
      <c r="E228" s="26">
        <v>0.5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1696</v>
      </c>
      <c r="E229" s="30">
        <f>D229/(C229/1000)</f>
        <v>0.51878135323626573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0.2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1.4</v>
      </c>
    </row>
    <row r="232" spans="1:5" x14ac:dyDescent="0.3">
      <c r="A232" s="34" t="s">
        <v>273</v>
      </c>
      <c r="B232" s="34"/>
      <c r="C232" s="35">
        <v>201935360</v>
      </c>
      <c r="D232" s="35">
        <v>58097</v>
      </c>
      <c r="E232" s="36">
        <v>0.28770097520315413</v>
      </c>
    </row>
    <row r="233" spans="1:5" x14ac:dyDescent="0.3">
      <c r="A233" s="34"/>
      <c r="B233" s="34"/>
      <c r="C233" s="35"/>
      <c r="D233" s="35" t="s">
        <v>271</v>
      </c>
      <c r="E233" s="36">
        <v>0</v>
      </c>
    </row>
    <row r="234" spans="1:5" x14ac:dyDescent="0.3">
      <c r="A234" s="37"/>
      <c r="B234" s="37"/>
      <c r="C234" s="38"/>
      <c r="D234" s="38" t="s">
        <v>272</v>
      </c>
      <c r="E234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12</v>
      </c>
      <c r="E5" s="26">
        <v>1.8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24</v>
      </c>
      <c r="E6" s="26">
        <v>4.8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43</v>
      </c>
      <c r="E7" s="26">
        <v>2.4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12</v>
      </c>
      <c r="E8" s="26">
        <v>1.8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9</v>
      </c>
      <c r="E9" s="26">
        <v>1.8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23</v>
      </c>
      <c r="E10" s="26">
        <v>1.7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72</v>
      </c>
      <c r="E11" s="26">
        <v>1.5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21</v>
      </c>
      <c r="E12" s="26">
        <v>3.9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63</v>
      </c>
      <c r="E13" s="26">
        <v>3.6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34</v>
      </c>
      <c r="E14" s="26">
        <v>4.9000000000000004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18</v>
      </c>
      <c r="E15" s="26">
        <v>1.9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12</v>
      </c>
      <c r="E16" s="26">
        <v>3.8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22</v>
      </c>
      <c r="E17" s="26">
        <v>4.0999999999999996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6</v>
      </c>
      <c r="E18" s="26">
        <v>2.1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22</v>
      </c>
      <c r="E19" s="26">
        <v>4.9000000000000004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12</v>
      </c>
      <c r="E20" s="26">
        <v>1.5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26</v>
      </c>
      <c r="E21" s="26">
        <v>2.4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38</v>
      </c>
      <c r="E22" s="26">
        <v>2.9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12</v>
      </c>
      <c r="E23" s="26">
        <v>3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117</v>
      </c>
      <c r="E24" s="26">
        <v>2.4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12</v>
      </c>
      <c r="E25" s="26">
        <v>3.5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19</v>
      </c>
      <c r="E26" s="26">
        <v>2.8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48</v>
      </c>
      <c r="E27" s="26">
        <v>1.8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9</v>
      </c>
      <c r="E28" s="26">
        <v>2.2000000000000002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10</v>
      </c>
      <c r="E29" s="26">
        <v>2.9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25</v>
      </c>
      <c r="E30" s="26">
        <v>2.5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25</v>
      </c>
      <c r="E31" s="26">
        <v>4.4000000000000004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13</v>
      </c>
      <c r="E32" s="26">
        <v>2.1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7</v>
      </c>
      <c r="E33" s="26">
        <v>1.1000000000000001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22</v>
      </c>
      <c r="E34" s="26">
        <v>5.5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170</v>
      </c>
      <c r="E35" s="26">
        <v>5.9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17</v>
      </c>
      <c r="E36" s="26">
        <v>3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4</v>
      </c>
      <c r="E37" s="26">
        <v>0.7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16</v>
      </c>
      <c r="E38" s="26">
        <v>2.4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23</v>
      </c>
      <c r="E39" s="26">
        <v>2.7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10</v>
      </c>
      <c r="E40" s="26">
        <v>2.4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31</v>
      </c>
      <c r="E41" s="26">
        <v>1.6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19</v>
      </c>
      <c r="E42" s="26">
        <v>2.6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19</v>
      </c>
      <c r="E43" s="26">
        <v>1.8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9</v>
      </c>
      <c r="E44" s="26">
        <v>2.8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16</v>
      </c>
      <c r="E45" s="26">
        <v>2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12</v>
      </c>
      <c r="E46" s="26">
        <v>2.2000000000000002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14</v>
      </c>
      <c r="E47" s="26">
        <v>2.8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8</v>
      </c>
      <c r="E48" s="26">
        <v>1.6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11</v>
      </c>
      <c r="E49" s="26">
        <v>1.8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9</v>
      </c>
      <c r="E50" s="26">
        <v>1.1000000000000001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204</v>
      </c>
      <c r="E51" s="26">
        <v>4.5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16</v>
      </c>
      <c r="E52" s="26">
        <v>4.7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70</v>
      </c>
      <c r="E53" s="26">
        <v>3.6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24</v>
      </c>
      <c r="E54" s="26">
        <v>2.2000000000000002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10</v>
      </c>
      <c r="E55" s="26">
        <v>2.4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18</v>
      </c>
      <c r="E56" s="26">
        <v>1.8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13</v>
      </c>
      <c r="E57" s="26">
        <v>2.2999999999999998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15</v>
      </c>
      <c r="E58" s="26">
        <v>3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43</v>
      </c>
      <c r="E59" s="26">
        <v>2.2000000000000002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12</v>
      </c>
      <c r="E60" s="26">
        <v>2.2000000000000002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59</v>
      </c>
      <c r="E61" s="26">
        <v>2.1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14</v>
      </c>
      <c r="E62" s="26">
        <v>2.9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12</v>
      </c>
      <c r="E63" s="26">
        <v>1.9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8</v>
      </c>
      <c r="E64" s="26">
        <v>1.9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17</v>
      </c>
      <c r="E65" s="26">
        <v>2.8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16</v>
      </c>
      <c r="E66" s="26">
        <v>2.2999999999999998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13</v>
      </c>
      <c r="E67" s="26">
        <v>2.6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8</v>
      </c>
      <c r="E68" s="26">
        <v>1.9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78</v>
      </c>
      <c r="E69" s="26">
        <v>2.9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20</v>
      </c>
      <c r="E70" s="26">
        <v>2.7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49</v>
      </c>
      <c r="E71" s="26">
        <v>4.5999999999999996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62</v>
      </c>
      <c r="E72" s="26">
        <v>5.5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12</v>
      </c>
      <c r="E73" s="26">
        <v>2.4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16</v>
      </c>
      <c r="E74" s="26">
        <v>3.6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17</v>
      </c>
      <c r="E75" s="26">
        <v>3.4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50</v>
      </c>
      <c r="E76" s="26">
        <v>3.2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17</v>
      </c>
      <c r="E77" s="26">
        <v>2.5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14</v>
      </c>
      <c r="E78" s="26">
        <v>2.2000000000000002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6</v>
      </c>
      <c r="E79" s="26">
        <v>1.5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20</v>
      </c>
      <c r="E80" s="26">
        <v>2.2000000000000002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55</v>
      </c>
      <c r="E81" s="26">
        <v>4.0999999999999996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21</v>
      </c>
      <c r="E82" s="26">
        <v>4.7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88</v>
      </c>
      <c r="E83" s="26">
        <v>2.1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8</v>
      </c>
      <c r="E84" s="26">
        <v>1.5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14</v>
      </c>
      <c r="E85" s="26">
        <v>3.3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4</v>
      </c>
      <c r="E86" s="26">
        <v>1.7</v>
      </c>
    </row>
    <row r="87" spans="1:5" x14ac:dyDescent="0.3">
      <c r="A87" s="24" t="s">
        <v>5</v>
      </c>
      <c r="B87" s="24" t="s">
        <v>88</v>
      </c>
      <c r="C87" s="25">
        <v>62036</v>
      </c>
      <c r="D87" s="26">
        <v>479</v>
      </c>
      <c r="E87" s="26">
        <v>7.7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19</v>
      </c>
      <c r="E88" s="26">
        <v>4.2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18</v>
      </c>
      <c r="E89" s="26">
        <v>4.2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8</v>
      </c>
      <c r="E90" s="26">
        <v>2.6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17</v>
      </c>
      <c r="E91" s="26">
        <v>2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43</v>
      </c>
      <c r="E92" s="26">
        <v>4.0999999999999996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10</v>
      </c>
      <c r="E93" s="26">
        <v>1.8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41</v>
      </c>
      <c r="E94" s="26">
        <v>3.7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44</v>
      </c>
      <c r="E95" s="26">
        <v>4.3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6</v>
      </c>
      <c r="E96" s="26">
        <v>1.4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17</v>
      </c>
      <c r="E97" s="26">
        <v>4.8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14</v>
      </c>
      <c r="E98" s="26">
        <v>1.5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36</v>
      </c>
      <c r="E99" s="26">
        <v>2.4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31</v>
      </c>
      <c r="E100" s="26">
        <v>3.3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14</v>
      </c>
      <c r="E101" s="26">
        <v>1.8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29</v>
      </c>
      <c r="E102" s="26">
        <v>2.7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28</v>
      </c>
      <c r="E103" s="26">
        <v>2.8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21</v>
      </c>
      <c r="E104" s="26">
        <v>3.7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54</v>
      </c>
      <c r="E105" s="26">
        <v>3.1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20</v>
      </c>
      <c r="E106" s="26">
        <v>4.7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14</v>
      </c>
      <c r="E107" s="26">
        <v>3.1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15</v>
      </c>
      <c r="E108" s="26">
        <v>3.2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6</v>
      </c>
      <c r="E109" s="26">
        <v>2.1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23</v>
      </c>
      <c r="E110" s="26">
        <v>1.7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14</v>
      </c>
      <c r="E111" s="26">
        <v>2.6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75</v>
      </c>
      <c r="E112" s="26">
        <v>1.8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11</v>
      </c>
      <c r="E113" s="26">
        <v>2.1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20</v>
      </c>
      <c r="E114" s="26">
        <v>3.6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12</v>
      </c>
      <c r="E115" s="26">
        <v>2.7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10</v>
      </c>
      <c r="E116" s="26">
        <v>3.2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15</v>
      </c>
      <c r="E117" s="26">
        <v>1.8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17</v>
      </c>
      <c r="E118" s="26">
        <v>3.3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13</v>
      </c>
      <c r="E119" s="26">
        <v>2.1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14</v>
      </c>
      <c r="E120" s="26">
        <v>3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15</v>
      </c>
      <c r="E121" s="26">
        <v>3.3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15</v>
      </c>
      <c r="E122" s="26">
        <v>2.9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56</v>
      </c>
      <c r="E123" s="26">
        <v>1.8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77</v>
      </c>
      <c r="E124" s="26">
        <v>3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11</v>
      </c>
      <c r="E125" s="26">
        <v>1.3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27</v>
      </c>
      <c r="E126" s="26">
        <v>5.2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12</v>
      </c>
      <c r="E127" s="26">
        <v>1.3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8</v>
      </c>
      <c r="E128" s="26">
        <v>1.7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18</v>
      </c>
      <c r="E129" s="26">
        <v>3.4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22</v>
      </c>
      <c r="E130" s="26">
        <v>2.1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65</v>
      </c>
      <c r="E131" s="26">
        <v>2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13</v>
      </c>
      <c r="E132" s="26">
        <v>9.6999999999999993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15</v>
      </c>
      <c r="E133" s="26">
        <v>2.2999999999999998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38</v>
      </c>
      <c r="E134" s="26">
        <v>3.7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18</v>
      </c>
      <c r="E135" s="26">
        <v>2.4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37</v>
      </c>
      <c r="E136" s="26">
        <v>3.4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8</v>
      </c>
      <c r="E137" s="26">
        <v>1.8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12</v>
      </c>
      <c r="E138" s="26">
        <v>1.9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7</v>
      </c>
      <c r="E139" s="26">
        <v>0.8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17</v>
      </c>
      <c r="E140" s="26">
        <v>2.5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18</v>
      </c>
      <c r="E141" s="26">
        <v>1.7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21</v>
      </c>
      <c r="E142" s="26">
        <v>4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16</v>
      </c>
      <c r="E143" s="26">
        <v>1.9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22</v>
      </c>
      <c r="E144" s="26">
        <v>3.7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13</v>
      </c>
      <c r="E145" s="26">
        <v>4.5999999999999996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190</v>
      </c>
      <c r="E146" s="26">
        <v>5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9</v>
      </c>
      <c r="E147" s="26">
        <v>3.3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19</v>
      </c>
      <c r="E148" s="26">
        <v>3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18</v>
      </c>
      <c r="E149" s="26">
        <v>4.4000000000000004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9</v>
      </c>
      <c r="E150" s="26">
        <v>3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19</v>
      </c>
      <c r="E151" s="26">
        <v>3.7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36</v>
      </c>
      <c r="E152" s="26">
        <v>2.7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7</v>
      </c>
      <c r="E153" s="26">
        <v>1.7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37</v>
      </c>
      <c r="E154" s="26">
        <v>3.7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6">
        <v>707</v>
      </c>
      <c r="E155" s="26">
        <v>4.4000000000000004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12</v>
      </c>
      <c r="E156" s="26">
        <v>2.8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12</v>
      </c>
      <c r="E157" s="26">
        <v>2.2000000000000002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8</v>
      </c>
      <c r="E158" s="26">
        <v>2.1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73</v>
      </c>
      <c r="E159" s="26">
        <v>3.5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5</v>
      </c>
      <c r="E160" s="26">
        <v>1.4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73</v>
      </c>
      <c r="E161" s="26">
        <v>1.9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5</v>
      </c>
      <c r="E162" s="26">
        <v>2.1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7</v>
      </c>
      <c r="E163" s="26">
        <v>1.7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6">
        <v>350</v>
      </c>
      <c r="E164" s="26">
        <v>4.2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22</v>
      </c>
      <c r="E165" s="26">
        <v>1.9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42</v>
      </c>
      <c r="E166" s="26">
        <v>2.4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52</v>
      </c>
      <c r="E167" s="26">
        <v>1.8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6">
        <v>244</v>
      </c>
      <c r="E168" s="26">
        <v>3.7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51</v>
      </c>
      <c r="E169" s="26">
        <v>4.3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9</v>
      </c>
      <c r="E170" s="26">
        <v>3.8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11</v>
      </c>
      <c r="E171" s="26">
        <v>3.5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15</v>
      </c>
      <c r="E172" s="26">
        <v>1.7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18</v>
      </c>
      <c r="E173" s="26">
        <v>2.2000000000000002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43</v>
      </c>
      <c r="E174" s="26">
        <v>2.5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14</v>
      </c>
      <c r="E175" s="26">
        <v>3.4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10</v>
      </c>
      <c r="E176" s="26">
        <v>2.4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25</v>
      </c>
      <c r="E177" s="26">
        <v>4.0999999999999996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16</v>
      </c>
      <c r="E178" s="26">
        <v>2.8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20</v>
      </c>
      <c r="E179" s="26">
        <v>3.4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9</v>
      </c>
      <c r="E180" s="26">
        <v>2.6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24</v>
      </c>
      <c r="E181" s="26">
        <v>4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14</v>
      </c>
      <c r="E182" s="26">
        <v>2.6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10</v>
      </c>
      <c r="E183" s="26">
        <v>2.4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8</v>
      </c>
      <c r="E184" s="26">
        <v>1.6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20</v>
      </c>
      <c r="E185" s="26">
        <v>3.5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7</v>
      </c>
      <c r="E186" s="26">
        <v>3.3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12</v>
      </c>
      <c r="E187" s="26">
        <v>3.2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7</v>
      </c>
      <c r="E188" s="26">
        <v>1.6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11</v>
      </c>
      <c r="E189" s="26">
        <v>3.9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10</v>
      </c>
      <c r="E190" s="26">
        <v>1.8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16</v>
      </c>
      <c r="E191" s="26">
        <v>2.9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11</v>
      </c>
      <c r="E192" s="26">
        <v>3.7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10</v>
      </c>
      <c r="E193" s="26">
        <v>2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11</v>
      </c>
      <c r="E194" s="26">
        <v>2.6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7</v>
      </c>
      <c r="E195" s="26">
        <v>1.2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14</v>
      </c>
      <c r="E196" s="26">
        <v>2.4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15</v>
      </c>
      <c r="E197" s="26">
        <v>3.4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17</v>
      </c>
      <c r="E198" s="26">
        <v>2.1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96</v>
      </c>
      <c r="E199" s="26">
        <v>4.5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10</v>
      </c>
      <c r="E200" s="26">
        <v>2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10</v>
      </c>
      <c r="E201" s="26">
        <v>2.9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21</v>
      </c>
      <c r="E202" s="26">
        <v>3.3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14</v>
      </c>
      <c r="E203" s="26">
        <v>2.2999999999999998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3</v>
      </c>
      <c r="E204" s="26">
        <v>0.6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9</v>
      </c>
      <c r="E205" s="26">
        <v>3.7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5</v>
      </c>
      <c r="E206" s="26">
        <v>2.2999999999999998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7</v>
      </c>
      <c r="E207" s="26">
        <v>2.5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36</v>
      </c>
      <c r="E208" s="26">
        <v>2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41</v>
      </c>
      <c r="E209" s="26">
        <v>3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174</v>
      </c>
      <c r="E210" s="26">
        <v>4.5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9</v>
      </c>
      <c r="E211" s="26">
        <v>2.8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13</v>
      </c>
      <c r="E212" s="26">
        <v>2.8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9</v>
      </c>
      <c r="E213" s="26">
        <v>1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27</v>
      </c>
      <c r="E214" s="26">
        <v>1.9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49</v>
      </c>
      <c r="E215" s="26">
        <v>3.6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25</v>
      </c>
      <c r="E216" s="26">
        <v>6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7</v>
      </c>
      <c r="E217" s="26">
        <v>1.1000000000000001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10</v>
      </c>
      <c r="E218" s="26">
        <v>3.4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14</v>
      </c>
      <c r="E219" s="26">
        <v>6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5047</v>
      </c>
      <c r="E220" s="26">
        <v>5.8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96</v>
      </c>
      <c r="E221" s="26">
        <v>2.1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94</v>
      </c>
      <c r="E222" s="26">
        <v>3.7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67</v>
      </c>
      <c r="E223" s="26">
        <v>3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5</v>
      </c>
      <c r="E224" s="26">
        <v>1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17</v>
      </c>
      <c r="E225" s="26">
        <v>3.8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9</v>
      </c>
      <c r="E226" s="26">
        <v>2.8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12</v>
      </c>
      <c r="E227" s="26">
        <v>4.0999999999999996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4</v>
      </c>
      <c r="E228" s="26">
        <v>0.9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12449</v>
      </c>
      <c r="E229" s="30">
        <f>D229/(C229/1000)</f>
        <v>3.8079652514376607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0.6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9.6999999999999993</v>
      </c>
    </row>
    <row r="232" spans="1:5" x14ac:dyDescent="0.3">
      <c r="A232" s="34" t="s">
        <v>273</v>
      </c>
      <c r="B232" s="34"/>
      <c r="C232" s="35">
        <v>203062512</v>
      </c>
      <c r="D232" s="35">
        <v>828288</v>
      </c>
      <c r="E232" s="36">
        <v>4.0789803683705044</v>
      </c>
    </row>
    <row r="233" spans="1:5" x14ac:dyDescent="0.3">
      <c r="A233" s="34"/>
      <c r="B233" s="34"/>
      <c r="C233" s="35"/>
      <c r="D233" s="35" t="s">
        <v>271</v>
      </c>
      <c r="E233" s="36">
        <v>0.4</v>
      </c>
    </row>
    <row r="234" spans="1:5" x14ac:dyDescent="0.3">
      <c r="A234" s="37"/>
      <c r="B234" s="37"/>
      <c r="C234" s="38"/>
      <c r="D234" s="38" t="s">
        <v>272</v>
      </c>
      <c r="E234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248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230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231</v>
      </c>
      <c r="C5" s="25">
        <v>159428</v>
      </c>
      <c r="D5" s="25">
        <v>2083</v>
      </c>
      <c r="E5" s="26">
        <v>13.1</v>
      </c>
    </row>
    <row r="6" spans="1:6" x14ac:dyDescent="0.3">
      <c r="A6" s="24" t="s">
        <v>5</v>
      </c>
      <c r="B6" s="24" t="s">
        <v>232</v>
      </c>
      <c r="C6" s="25">
        <v>196466</v>
      </c>
      <c r="D6" s="25">
        <v>2726</v>
      </c>
      <c r="E6" s="26">
        <v>13.9</v>
      </c>
    </row>
    <row r="7" spans="1:6" x14ac:dyDescent="0.3">
      <c r="A7" s="24" t="s">
        <v>5</v>
      </c>
      <c r="B7" s="24" t="s">
        <v>233</v>
      </c>
      <c r="C7" s="25">
        <v>399787</v>
      </c>
      <c r="D7" s="25">
        <v>4584</v>
      </c>
      <c r="E7" s="26">
        <v>11.5</v>
      </c>
    </row>
    <row r="8" spans="1:6" x14ac:dyDescent="0.3">
      <c r="A8" s="24" t="s">
        <v>5</v>
      </c>
      <c r="B8" s="24" t="s">
        <v>234</v>
      </c>
      <c r="C8" s="25">
        <v>1242736</v>
      </c>
      <c r="D8" s="25">
        <v>23943</v>
      </c>
      <c r="E8" s="26">
        <v>19.3</v>
      </c>
    </row>
    <row r="9" spans="1:6" x14ac:dyDescent="0.3">
      <c r="A9" s="24" t="s">
        <v>5</v>
      </c>
      <c r="B9" s="24" t="s">
        <v>235</v>
      </c>
      <c r="C9" s="25">
        <v>290049</v>
      </c>
      <c r="D9" s="25">
        <v>3846</v>
      </c>
      <c r="E9" s="26">
        <v>13.3</v>
      </c>
    </row>
    <row r="10" spans="1:6" x14ac:dyDescent="0.3">
      <c r="A10" s="24" t="s">
        <v>5</v>
      </c>
      <c r="B10" s="24" t="s">
        <v>236</v>
      </c>
      <c r="C10" s="25">
        <v>150819</v>
      </c>
      <c r="D10" s="25">
        <v>2032</v>
      </c>
      <c r="E10" s="26">
        <v>13.5</v>
      </c>
    </row>
    <row r="11" spans="1:6" x14ac:dyDescent="0.3">
      <c r="A11" s="24" t="s">
        <v>5</v>
      </c>
      <c r="B11" s="24" t="s">
        <v>237</v>
      </c>
      <c r="C11" s="25">
        <v>52237</v>
      </c>
      <c r="D11" s="26">
        <v>765</v>
      </c>
      <c r="E11" s="26">
        <v>14.6</v>
      </c>
    </row>
    <row r="12" spans="1:6" x14ac:dyDescent="0.3">
      <c r="A12" s="24" t="s">
        <v>5</v>
      </c>
      <c r="B12" s="24" t="s">
        <v>238</v>
      </c>
      <c r="C12" s="25">
        <v>106780</v>
      </c>
      <c r="D12" s="25">
        <v>1600</v>
      </c>
      <c r="E12" s="26">
        <v>15</v>
      </c>
    </row>
    <row r="13" spans="1:6" x14ac:dyDescent="0.3">
      <c r="A13" s="24" t="s">
        <v>5</v>
      </c>
      <c r="B13" s="24" t="s">
        <v>239</v>
      </c>
      <c r="C13" s="25">
        <v>365614</v>
      </c>
      <c r="D13" s="25">
        <v>5304</v>
      </c>
      <c r="E13" s="26">
        <v>14.5</v>
      </c>
    </row>
    <row r="14" spans="1:6" x14ac:dyDescent="0.3">
      <c r="A14" s="24" t="s">
        <v>5</v>
      </c>
      <c r="B14" s="24" t="s">
        <v>240</v>
      </c>
      <c r="C14" s="25">
        <v>102678</v>
      </c>
      <c r="D14" s="25">
        <v>1462</v>
      </c>
      <c r="E14" s="26">
        <v>14.2</v>
      </c>
    </row>
    <row r="15" spans="1:6" x14ac:dyDescent="0.3">
      <c r="A15" s="24" t="s">
        <v>5</v>
      </c>
      <c r="B15" s="24" t="s">
        <v>241</v>
      </c>
      <c r="C15" s="25">
        <v>202606</v>
      </c>
      <c r="D15" s="25">
        <v>3640</v>
      </c>
      <c r="E15" s="26">
        <v>18</v>
      </c>
    </row>
    <row r="16" spans="1:6" x14ac:dyDescent="0.3">
      <c r="A16" s="28" t="str">
        <f>CONCATENATE("Total (",RIGHT(Índice!$A$4,2),")")</f>
        <v>Total (PI)</v>
      </c>
      <c r="B16" s="28"/>
      <c r="C16" s="29">
        <f>SUM(C5:C15)</f>
        <v>3269200</v>
      </c>
      <c r="D16" s="29">
        <f>SUM(D5:D15)</f>
        <v>51985</v>
      </c>
      <c r="E16" s="30">
        <f>D16/(C16/1000)</f>
        <v>15.901443778294384</v>
      </c>
      <c r="F16" s="27">
        <f>E16/(D16/1000)</f>
        <v>0.30588523186100575</v>
      </c>
    </row>
    <row r="17" spans="1:6" x14ac:dyDescent="0.3">
      <c r="A17" s="31"/>
      <c r="B17" s="31"/>
      <c r="C17" s="32"/>
      <c r="D17" s="32" t="s">
        <v>271</v>
      </c>
      <c r="E17" s="33">
        <f>MIN($E$5:$E$15)</f>
        <v>11.5</v>
      </c>
      <c r="F17" s="27">
        <f>MIN($E$5:$E$224)</f>
        <v>8.6</v>
      </c>
    </row>
    <row r="18" spans="1:6" x14ac:dyDescent="0.3">
      <c r="A18" s="31"/>
      <c r="B18" s="31"/>
      <c r="C18" s="32"/>
      <c r="D18" s="32" t="s">
        <v>272</v>
      </c>
      <c r="E18" s="33">
        <f>MAX($E$5:$E$15)</f>
        <v>19.3</v>
      </c>
      <c r="F18" s="27">
        <f>MAX($E$5:$E$224)</f>
        <v>37.6</v>
      </c>
    </row>
    <row r="19" spans="1:6" x14ac:dyDescent="0.3">
      <c r="A19" s="34" t="s">
        <v>273</v>
      </c>
      <c r="B19" s="34"/>
      <c r="C19" s="35">
        <v>203062512</v>
      </c>
      <c r="D19" s="35">
        <v>3986899</v>
      </c>
      <c r="E19" s="36">
        <v>19.633850486396032</v>
      </c>
    </row>
    <row r="20" spans="1:6" x14ac:dyDescent="0.3">
      <c r="A20" s="34"/>
      <c r="B20" s="34"/>
      <c r="C20" s="35"/>
      <c r="D20" s="35" t="s">
        <v>271</v>
      </c>
      <c r="E20" s="36">
        <v>8.6</v>
      </c>
    </row>
    <row r="21" spans="1:6" x14ac:dyDescent="0.3">
      <c r="A21" s="37"/>
      <c r="B21" s="37"/>
      <c r="C21" s="38"/>
      <c r="D21" s="38" t="s">
        <v>272</v>
      </c>
      <c r="E21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2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69</v>
      </c>
      <c r="E5" s="26">
        <v>10.8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76</v>
      </c>
      <c r="E6" s="26">
        <v>15.4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259</v>
      </c>
      <c r="E7" s="26">
        <v>14.7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68</v>
      </c>
      <c r="E8" s="26">
        <v>10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48</v>
      </c>
      <c r="E9" s="26">
        <v>10.4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128</v>
      </c>
      <c r="E10" s="26">
        <v>9.5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434</v>
      </c>
      <c r="E11" s="26">
        <v>9.1999999999999993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69</v>
      </c>
      <c r="E12" s="26">
        <v>13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232</v>
      </c>
      <c r="E13" s="26">
        <v>13.4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102</v>
      </c>
      <c r="E14" s="26">
        <v>15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98</v>
      </c>
      <c r="E15" s="26">
        <v>10.4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61</v>
      </c>
      <c r="E16" s="26">
        <v>19.3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85</v>
      </c>
      <c r="E17" s="26">
        <v>15.9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32</v>
      </c>
      <c r="E18" s="26">
        <v>11.7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71</v>
      </c>
      <c r="E19" s="26">
        <v>15.8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69</v>
      </c>
      <c r="E20" s="26">
        <v>9.1999999999999993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128</v>
      </c>
      <c r="E21" s="26">
        <v>11.8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141</v>
      </c>
      <c r="E22" s="26">
        <v>10.6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45</v>
      </c>
      <c r="E23" s="26">
        <v>11.2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472</v>
      </c>
      <c r="E24" s="26">
        <v>9.9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48</v>
      </c>
      <c r="E25" s="26">
        <v>14.6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94</v>
      </c>
      <c r="E26" s="26">
        <v>14.2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230</v>
      </c>
      <c r="E27" s="26">
        <v>8.6999999999999993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55</v>
      </c>
      <c r="E28" s="26">
        <v>13.4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38</v>
      </c>
      <c r="E29" s="26">
        <v>11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106</v>
      </c>
      <c r="E30" s="26">
        <v>10.7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78</v>
      </c>
      <c r="E31" s="26">
        <v>14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93</v>
      </c>
      <c r="E32" s="26">
        <v>15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57</v>
      </c>
      <c r="E33" s="26">
        <v>8.1999999999999993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71</v>
      </c>
      <c r="E34" s="26">
        <v>17.399999999999999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501</v>
      </c>
      <c r="E35" s="26">
        <v>17.399999999999999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70</v>
      </c>
      <c r="E36" s="26">
        <v>12.4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50</v>
      </c>
      <c r="E37" s="26">
        <v>8.5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68</v>
      </c>
      <c r="E38" s="26">
        <v>10.4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85</v>
      </c>
      <c r="E39" s="26">
        <v>10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47</v>
      </c>
      <c r="E40" s="26">
        <v>12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192</v>
      </c>
      <c r="E41" s="26">
        <v>9.8000000000000007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99</v>
      </c>
      <c r="E42" s="26">
        <v>13.3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75</v>
      </c>
      <c r="E43" s="26">
        <v>7.3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42</v>
      </c>
      <c r="E44" s="26">
        <v>13.6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85</v>
      </c>
      <c r="E45" s="26">
        <v>10.7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56</v>
      </c>
      <c r="E46" s="26">
        <v>10.199999999999999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58</v>
      </c>
      <c r="E47" s="26">
        <v>11.8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46</v>
      </c>
      <c r="E48" s="26">
        <v>9.9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54</v>
      </c>
      <c r="E49" s="26">
        <v>9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59</v>
      </c>
      <c r="E50" s="26">
        <v>7.9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852</v>
      </c>
      <c r="E51" s="26">
        <v>18.600000000000001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52</v>
      </c>
      <c r="E52" s="26">
        <v>15.2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301</v>
      </c>
      <c r="E53" s="26">
        <v>15.6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141</v>
      </c>
      <c r="E54" s="26">
        <v>12.7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53</v>
      </c>
      <c r="E55" s="26">
        <v>13.3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98</v>
      </c>
      <c r="E56" s="26">
        <v>9.5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70</v>
      </c>
      <c r="E57" s="26">
        <v>12.4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67</v>
      </c>
      <c r="E58" s="26">
        <v>13.2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184</v>
      </c>
      <c r="E59" s="26">
        <v>9.5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54</v>
      </c>
      <c r="E60" s="26">
        <v>9.8000000000000007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279</v>
      </c>
      <c r="E61" s="26">
        <v>9.9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61</v>
      </c>
      <c r="E62" s="26">
        <v>12.4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75</v>
      </c>
      <c r="E63" s="26">
        <v>11.7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44</v>
      </c>
      <c r="E64" s="26">
        <v>11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76</v>
      </c>
      <c r="E65" s="26">
        <v>12.4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82</v>
      </c>
      <c r="E66" s="26">
        <v>11.7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70</v>
      </c>
      <c r="E67" s="26">
        <v>14.2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41</v>
      </c>
      <c r="E68" s="26">
        <v>9.5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317</v>
      </c>
      <c r="E69" s="26">
        <v>11.6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96</v>
      </c>
      <c r="E70" s="26">
        <v>13.2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145</v>
      </c>
      <c r="E71" s="26">
        <v>13.8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167</v>
      </c>
      <c r="E72" s="26">
        <v>14.8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57</v>
      </c>
      <c r="E73" s="26">
        <v>11.7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56</v>
      </c>
      <c r="E74" s="26">
        <v>12.6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57</v>
      </c>
      <c r="E75" s="26">
        <v>11.1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208</v>
      </c>
      <c r="E76" s="26">
        <v>13.1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80</v>
      </c>
      <c r="E77" s="26">
        <v>11.3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76</v>
      </c>
      <c r="E78" s="26">
        <v>12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40</v>
      </c>
      <c r="E79" s="26">
        <v>9.6999999999999993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119</v>
      </c>
      <c r="E80" s="26">
        <v>13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221</v>
      </c>
      <c r="E81" s="26">
        <v>16.3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71</v>
      </c>
      <c r="E82" s="26">
        <v>16.3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530</v>
      </c>
      <c r="E83" s="26">
        <v>12.9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47</v>
      </c>
      <c r="E84" s="26">
        <v>8.8000000000000007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50</v>
      </c>
      <c r="E85" s="26">
        <v>11.3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25</v>
      </c>
      <c r="E86" s="26">
        <v>10.5</v>
      </c>
    </row>
    <row r="87" spans="1:5" x14ac:dyDescent="0.3">
      <c r="A87" s="24" t="s">
        <v>5</v>
      </c>
      <c r="B87" s="24" t="s">
        <v>88</v>
      </c>
      <c r="C87" s="25">
        <v>62036</v>
      </c>
      <c r="D87" s="25">
        <v>1596</v>
      </c>
      <c r="E87" s="26">
        <v>25.7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87</v>
      </c>
      <c r="E88" s="26">
        <v>19.2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62</v>
      </c>
      <c r="E89" s="26">
        <v>14.1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34</v>
      </c>
      <c r="E90" s="26">
        <v>11.6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85</v>
      </c>
      <c r="E91" s="26">
        <v>10.4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157</v>
      </c>
      <c r="E92" s="26">
        <v>15.3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49</v>
      </c>
      <c r="E93" s="26">
        <v>8.9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140</v>
      </c>
      <c r="E94" s="26">
        <v>12.9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152</v>
      </c>
      <c r="E95" s="26">
        <v>14.8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43</v>
      </c>
      <c r="E96" s="26">
        <v>10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56</v>
      </c>
      <c r="E97" s="26">
        <v>15.9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94</v>
      </c>
      <c r="E98" s="26">
        <v>10.199999999999999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202</v>
      </c>
      <c r="E99" s="26">
        <v>13.5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133</v>
      </c>
      <c r="E100" s="26">
        <v>14.2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78</v>
      </c>
      <c r="E101" s="26">
        <v>10.1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148</v>
      </c>
      <c r="E102" s="26">
        <v>13.7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141</v>
      </c>
      <c r="E103" s="26">
        <v>13.7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84</v>
      </c>
      <c r="E104" s="26">
        <v>15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217</v>
      </c>
      <c r="E105" s="26">
        <v>12.4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62</v>
      </c>
      <c r="E106" s="26">
        <v>14.8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49</v>
      </c>
      <c r="E107" s="26">
        <v>11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58</v>
      </c>
      <c r="E108" s="26">
        <v>12.9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53</v>
      </c>
      <c r="E109" s="26">
        <v>18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121</v>
      </c>
      <c r="E110" s="26">
        <v>8.6999999999999993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66</v>
      </c>
      <c r="E111" s="26">
        <v>12.2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351</v>
      </c>
      <c r="E112" s="26">
        <v>8.3000000000000007</v>
      </c>
    </row>
    <row r="113" spans="1:5" x14ac:dyDescent="0.3">
      <c r="A113" s="24" t="s">
        <v>5</v>
      </c>
      <c r="B113" s="24" t="s">
        <v>114</v>
      </c>
      <c r="C113" s="25">
        <v>5214</v>
      </c>
      <c r="D113" s="26">
        <v>54</v>
      </c>
      <c r="E113" s="26">
        <v>10.3</v>
      </c>
    </row>
    <row r="114" spans="1:5" x14ac:dyDescent="0.3">
      <c r="A114" s="24" t="s">
        <v>5</v>
      </c>
      <c r="B114" s="24" t="s">
        <v>115</v>
      </c>
      <c r="C114" s="25">
        <v>5388</v>
      </c>
      <c r="D114" s="26">
        <v>73</v>
      </c>
      <c r="E114" s="26">
        <v>13.5</v>
      </c>
    </row>
    <row r="115" spans="1:5" x14ac:dyDescent="0.3">
      <c r="A115" s="24" t="s">
        <v>5</v>
      </c>
      <c r="B115" s="24" t="s">
        <v>116</v>
      </c>
      <c r="C115" s="25">
        <v>4425</v>
      </c>
      <c r="D115" s="26">
        <v>53</v>
      </c>
      <c r="E115" s="26">
        <v>12.1</v>
      </c>
    </row>
    <row r="116" spans="1:5" x14ac:dyDescent="0.3">
      <c r="A116" s="24" t="s">
        <v>5</v>
      </c>
      <c r="B116" s="24" t="s">
        <v>117</v>
      </c>
      <c r="C116" s="25">
        <v>2939</v>
      </c>
      <c r="D116" s="26">
        <v>36</v>
      </c>
      <c r="E116" s="26">
        <v>12.2</v>
      </c>
    </row>
    <row r="117" spans="1:5" x14ac:dyDescent="0.3">
      <c r="A117" s="24" t="s">
        <v>5</v>
      </c>
      <c r="B117" s="24" t="s">
        <v>118</v>
      </c>
      <c r="C117" s="25">
        <v>8256</v>
      </c>
      <c r="D117" s="26">
        <v>70</v>
      </c>
      <c r="E117" s="26">
        <v>8.5</v>
      </c>
    </row>
    <row r="118" spans="1:5" x14ac:dyDescent="0.3">
      <c r="A118" s="24" t="s">
        <v>5</v>
      </c>
      <c r="B118" s="24" t="s">
        <v>119</v>
      </c>
      <c r="C118" s="25">
        <v>4995</v>
      </c>
      <c r="D118" s="26">
        <v>94</v>
      </c>
      <c r="E118" s="26">
        <v>18.8</v>
      </c>
    </row>
    <row r="119" spans="1:5" x14ac:dyDescent="0.3">
      <c r="A119" s="24" t="s">
        <v>5</v>
      </c>
      <c r="B119" s="24" t="s">
        <v>120</v>
      </c>
      <c r="C119" s="25">
        <v>6331</v>
      </c>
      <c r="D119" s="26">
        <v>66</v>
      </c>
      <c r="E119" s="26">
        <v>10.3</v>
      </c>
    </row>
    <row r="120" spans="1:5" x14ac:dyDescent="0.3">
      <c r="A120" s="24" t="s">
        <v>5</v>
      </c>
      <c r="B120" s="24" t="s">
        <v>121</v>
      </c>
      <c r="C120" s="25">
        <v>4810</v>
      </c>
      <c r="D120" s="26">
        <v>40</v>
      </c>
      <c r="E120" s="26">
        <v>8.3000000000000007</v>
      </c>
    </row>
    <row r="121" spans="1:5" x14ac:dyDescent="0.3">
      <c r="A121" s="24" t="s">
        <v>5</v>
      </c>
      <c r="B121" s="24" t="s">
        <v>122</v>
      </c>
      <c r="C121" s="25">
        <v>4520</v>
      </c>
      <c r="D121" s="26">
        <v>57</v>
      </c>
      <c r="E121" s="26">
        <v>12.5</v>
      </c>
    </row>
    <row r="122" spans="1:5" x14ac:dyDescent="0.3">
      <c r="A122" s="24" t="s">
        <v>5</v>
      </c>
      <c r="B122" s="24" t="s">
        <v>123</v>
      </c>
      <c r="C122" s="25">
        <v>5213</v>
      </c>
      <c r="D122" s="26">
        <v>76</v>
      </c>
      <c r="E122" s="26">
        <v>14.6</v>
      </c>
    </row>
    <row r="123" spans="1:5" x14ac:dyDescent="0.3">
      <c r="A123" s="24" t="s">
        <v>5</v>
      </c>
      <c r="B123" s="24" t="s">
        <v>124</v>
      </c>
      <c r="C123" s="25">
        <v>30641</v>
      </c>
      <c r="D123" s="26">
        <v>313</v>
      </c>
      <c r="E123" s="26">
        <v>10.199999999999999</v>
      </c>
    </row>
    <row r="124" spans="1:5" x14ac:dyDescent="0.3">
      <c r="A124" s="24" t="s">
        <v>5</v>
      </c>
      <c r="B124" s="24" t="s">
        <v>125</v>
      </c>
      <c r="C124" s="25">
        <v>25375</v>
      </c>
      <c r="D124" s="26">
        <v>318</v>
      </c>
      <c r="E124" s="26">
        <v>12.5</v>
      </c>
    </row>
    <row r="125" spans="1:5" x14ac:dyDescent="0.3">
      <c r="A125" s="24" t="s">
        <v>5</v>
      </c>
      <c r="B125" s="24" t="s">
        <v>126</v>
      </c>
      <c r="C125" s="25">
        <v>8032</v>
      </c>
      <c r="D125" s="26">
        <v>71</v>
      </c>
      <c r="E125" s="26">
        <v>8.9</v>
      </c>
    </row>
    <row r="126" spans="1:5" x14ac:dyDescent="0.3">
      <c r="A126" s="24" t="s">
        <v>5</v>
      </c>
      <c r="B126" s="24" t="s">
        <v>127</v>
      </c>
      <c r="C126" s="25">
        <v>5209</v>
      </c>
      <c r="D126" s="26">
        <v>82</v>
      </c>
      <c r="E126" s="26">
        <v>15.7</v>
      </c>
    </row>
    <row r="127" spans="1:5" x14ac:dyDescent="0.3">
      <c r="A127" s="24" t="s">
        <v>5</v>
      </c>
      <c r="B127" s="24" t="s">
        <v>128</v>
      </c>
      <c r="C127" s="25">
        <v>8533</v>
      </c>
      <c r="D127" s="26">
        <v>100</v>
      </c>
      <c r="E127" s="26">
        <v>11.7</v>
      </c>
    </row>
    <row r="128" spans="1:5" x14ac:dyDescent="0.3">
      <c r="A128" s="24" t="s">
        <v>5</v>
      </c>
      <c r="B128" s="24" t="s">
        <v>129</v>
      </c>
      <c r="C128" s="25">
        <v>4724</v>
      </c>
      <c r="D128" s="26">
        <v>51</v>
      </c>
      <c r="E128" s="26">
        <v>10.7</v>
      </c>
    </row>
    <row r="129" spans="1:5" x14ac:dyDescent="0.3">
      <c r="A129" s="24" t="s">
        <v>5</v>
      </c>
      <c r="B129" s="24" t="s">
        <v>130</v>
      </c>
      <c r="C129" s="25">
        <v>5218</v>
      </c>
      <c r="D129" s="26">
        <v>67</v>
      </c>
      <c r="E129" s="26">
        <v>12.8</v>
      </c>
    </row>
    <row r="130" spans="1:5" x14ac:dyDescent="0.3">
      <c r="A130" s="24" t="s">
        <v>5</v>
      </c>
      <c r="B130" s="24" t="s">
        <v>131</v>
      </c>
      <c r="C130" s="25">
        <v>10641</v>
      </c>
      <c r="D130" s="26">
        <v>95</v>
      </c>
      <c r="E130" s="26">
        <v>8.9</v>
      </c>
    </row>
    <row r="131" spans="1:5" x14ac:dyDescent="0.3">
      <c r="A131" s="24" t="s">
        <v>5</v>
      </c>
      <c r="B131" s="24" t="s">
        <v>132</v>
      </c>
      <c r="C131" s="25">
        <v>32150</v>
      </c>
      <c r="D131" s="26">
        <v>311</v>
      </c>
      <c r="E131" s="26">
        <v>9.6999999999999993</v>
      </c>
    </row>
    <row r="132" spans="1:5" x14ac:dyDescent="0.3">
      <c r="A132" s="24" t="s">
        <v>5</v>
      </c>
      <c r="B132" s="24" t="s">
        <v>133</v>
      </c>
      <c r="C132" s="25">
        <v>1318</v>
      </c>
      <c r="D132" s="26">
        <v>38</v>
      </c>
      <c r="E132" s="26">
        <v>29</v>
      </c>
    </row>
    <row r="133" spans="1:5" x14ac:dyDescent="0.3">
      <c r="A133" s="24" t="s">
        <v>5</v>
      </c>
      <c r="B133" s="24" t="s">
        <v>134</v>
      </c>
      <c r="C133" s="25">
        <v>6542</v>
      </c>
      <c r="D133" s="26">
        <v>69</v>
      </c>
      <c r="E133" s="26">
        <v>10.6</v>
      </c>
    </row>
    <row r="134" spans="1:5" x14ac:dyDescent="0.3">
      <c r="A134" s="24" t="s">
        <v>5</v>
      </c>
      <c r="B134" s="24" t="s">
        <v>135</v>
      </c>
      <c r="C134" s="25">
        <v>10255</v>
      </c>
      <c r="D134" s="26">
        <v>126</v>
      </c>
      <c r="E134" s="26">
        <v>12.3</v>
      </c>
    </row>
    <row r="135" spans="1:5" x14ac:dyDescent="0.3">
      <c r="A135" s="24" t="s">
        <v>5</v>
      </c>
      <c r="B135" s="24" t="s">
        <v>136</v>
      </c>
      <c r="C135" s="25">
        <v>7577</v>
      </c>
      <c r="D135" s="26">
        <v>78</v>
      </c>
      <c r="E135" s="26">
        <v>10.4</v>
      </c>
    </row>
    <row r="136" spans="1:5" x14ac:dyDescent="0.3">
      <c r="A136" s="24" t="s">
        <v>5</v>
      </c>
      <c r="B136" s="24" t="s">
        <v>137</v>
      </c>
      <c r="C136" s="25">
        <v>10660</v>
      </c>
      <c r="D136" s="26">
        <v>155</v>
      </c>
      <c r="E136" s="26">
        <v>14.5</v>
      </c>
    </row>
    <row r="137" spans="1:5" x14ac:dyDescent="0.3">
      <c r="A137" s="24" t="s">
        <v>5</v>
      </c>
      <c r="B137" s="24" t="s">
        <v>138</v>
      </c>
      <c r="C137" s="25">
        <v>4377</v>
      </c>
      <c r="D137" s="26">
        <v>47</v>
      </c>
      <c r="E137" s="26">
        <v>10.7</v>
      </c>
    </row>
    <row r="138" spans="1:5" x14ac:dyDescent="0.3">
      <c r="A138" s="24" t="s">
        <v>5</v>
      </c>
      <c r="B138" s="24" t="s">
        <v>139</v>
      </c>
      <c r="C138" s="25">
        <v>6425</v>
      </c>
      <c r="D138" s="26">
        <v>60</v>
      </c>
      <c r="E138" s="26">
        <v>9.3000000000000007</v>
      </c>
    </row>
    <row r="139" spans="1:5" x14ac:dyDescent="0.3">
      <c r="A139" s="24" t="s">
        <v>5</v>
      </c>
      <c r="B139" s="24" t="s">
        <v>140</v>
      </c>
      <c r="C139" s="25">
        <v>9004</v>
      </c>
      <c r="D139" s="26">
        <v>73</v>
      </c>
      <c r="E139" s="26">
        <v>8.1</v>
      </c>
    </row>
    <row r="140" spans="1:5" x14ac:dyDescent="0.3">
      <c r="A140" s="24" t="s">
        <v>5</v>
      </c>
      <c r="B140" s="24" t="s">
        <v>141</v>
      </c>
      <c r="C140" s="25">
        <v>6665</v>
      </c>
      <c r="D140" s="26">
        <v>70</v>
      </c>
      <c r="E140" s="26">
        <v>10.5</v>
      </c>
    </row>
    <row r="141" spans="1:5" x14ac:dyDescent="0.3">
      <c r="A141" s="24" t="s">
        <v>5</v>
      </c>
      <c r="B141" s="24" t="s">
        <v>142</v>
      </c>
      <c r="C141" s="25">
        <v>10262</v>
      </c>
      <c r="D141" s="26">
        <v>86</v>
      </c>
      <c r="E141" s="26">
        <v>8.4</v>
      </c>
    </row>
    <row r="142" spans="1:5" x14ac:dyDescent="0.3">
      <c r="A142" s="24" t="s">
        <v>5</v>
      </c>
      <c r="B142" s="24" t="s">
        <v>143</v>
      </c>
      <c r="C142" s="25">
        <v>5228</v>
      </c>
      <c r="D142" s="26">
        <v>54</v>
      </c>
      <c r="E142" s="26">
        <v>10.4</v>
      </c>
    </row>
    <row r="143" spans="1:5" x14ac:dyDescent="0.3">
      <c r="A143" s="24" t="s">
        <v>5</v>
      </c>
      <c r="B143" s="24" t="s">
        <v>144</v>
      </c>
      <c r="C143" s="25">
        <v>8525</v>
      </c>
      <c r="D143" s="26">
        <v>86</v>
      </c>
      <c r="E143" s="26">
        <v>10.1</v>
      </c>
    </row>
    <row r="144" spans="1:5" x14ac:dyDescent="0.3">
      <c r="A144" s="24" t="s">
        <v>5</v>
      </c>
      <c r="B144" s="24" t="s">
        <v>145</v>
      </c>
      <c r="C144" s="25">
        <v>6097</v>
      </c>
      <c r="D144" s="26">
        <v>80</v>
      </c>
      <c r="E144" s="26">
        <v>13.2</v>
      </c>
    </row>
    <row r="145" spans="1:5" x14ac:dyDescent="0.3">
      <c r="A145" s="24" t="s">
        <v>5</v>
      </c>
      <c r="B145" s="24" t="s">
        <v>146</v>
      </c>
      <c r="C145" s="25">
        <v>2827</v>
      </c>
      <c r="D145" s="26">
        <v>55</v>
      </c>
      <c r="E145" s="26">
        <v>19.3</v>
      </c>
    </row>
    <row r="146" spans="1:5" x14ac:dyDescent="0.3">
      <c r="A146" s="24" t="s">
        <v>5</v>
      </c>
      <c r="B146" s="24" t="s">
        <v>147</v>
      </c>
      <c r="C146" s="25">
        <v>38161</v>
      </c>
      <c r="D146" s="26">
        <v>655</v>
      </c>
      <c r="E146" s="26">
        <v>17.2</v>
      </c>
    </row>
    <row r="147" spans="1:5" x14ac:dyDescent="0.3">
      <c r="A147" s="24" t="s">
        <v>5</v>
      </c>
      <c r="B147" s="24" t="s">
        <v>148</v>
      </c>
      <c r="C147" s="25">
        <v>2637</v>
      </c>
      <c r="D147" s="26">
        <v>33</v>
      </c>
      <c r="E147" s="26">
        <v>12.6</v>
      </c>
    </row>
    <row r="148" spans="1:5" x14ac:dyDescent="0.3">
      <c r="A148" s="24" t="s">
        <v>5</v>
      </c>
      <c r="B148" s="24" t="s">
        <v>149</v>
      </c>
      <c r="C148" s="25">
        <v>6382</v>
      </c>
      <c r="D148" s="26">
        <v>73</v>
      </c>
      <c r="E148" s="26">
        <v>11.4</v>
      </c>
    </row>
    <row r="149" spans="1:5" x14ac:dyDescent="0.3">
      <c r="A149" s="24" t="s">
        <v>5</v>
      </c>
      <c r="B149" s="24" t="s">
        <v>150</v>
      </c>
      <c r="C149" s="25">
        <v>4088</v>
      </c>
      <c r="D149" s="26">
        <v>77</v>
      </c>
      <c r="E149" s="26">
        <v>18.8</v>
      </c>
    </row>
    <row r="150" spans="1:5" x14ac:dyDescent="0.3">
      <c r="A150" s="24" t="s">
        <v>5</v>
      </c>
      <c r="B150" s="24" t="s">
        <v>151</v>
      </c>
      <c r="C150" s="25">
        <v>3000</v>
      </c>
      <c r="D150" s="26">
        <v>40</v>
      </c>
      <c r="E150" s="26">
        <v>13.3</v>
      </c>
    </row>
    <row r="151" spans="1:5" x14ac:dyDescent="0.3">
      <c r="A151" s="24" t="s">
        <v>5</v>
      </c>
      <c r="B151" s="24" t="s">
        <v>152</v>
      </c>
      <c r="C151" s="25">
        <v>4952</v>
      </c>
      <c r="D151" s="26">
        <v>58</v>
      </c>
      <c r="E151" s="26">
        <v>11.8</v>
      </c>
    </row>
    <row r="152" spans="1:5" x14ac:dyDescent="0.3">
      <c r="A152" s="24" t="s">
        <v>5</v>
      </c>
      <c r="B152" s="24" t="s">
        <v>153</v>
      </c>
      <c r="C152" s="25">
        <v>13263</v>
      </c>
      <c r="D152" s="26">
        <v>152</v>
      </c>
      <c r="E152" s="26">
        <v>11.5</v>
      </c>
    </row>
    <row r="153" spans="1:5" x14ac:dyDescent="0.3">
      <c r="A153" s="24" t="s">
        <v>5</v>
      </c>
      <c r="B153" s="24" t="s">
        <v>154</v>
      </c>
      <c r="C153" s="25">
        <v>3813</v>
      </c>
      <c r="D153" s="26">
        <v>36</v>
      </c>
      <c r="E153" s="26">
        <v>9.5</v>
      </c>
    </row>
    <row r="154" spans="1:5" x14ac:dyDescent="0.3">
      <c r="A154" s="24" t="s">
        <v>5</v>
      </c>
      <c r="B154" s="24" t="s">
        <v>155</v>
      </c>
      <c r="C154" s="25">
        <v>10103</v>
      </c>
      <c r="D154" s="26">
        <v>155</v>
      </c>
      <c r="E154" s="26">
        <v>15.3</v>
      </c>
    </row>
    <row r="155" spans="1:5" x14ac:dyDescent="0.3">
      <c r="A155" s="24" t="s">
        <v>5</v>
      </c>
      <c r="B155" s="24" t="s">
        <v>156</v>
      </c>
      <c r="C155" s="25">
        <v>162159</v>
      </c>
      <c r="D155" s="25">
        <v>2398</v>
      </c>
      <c r="E155" s="26">
        <v>14.8</v>
      </c>
    </row>
    <row r="156" spans="1:5" x14ac:dyDescent="0.3">
      <c r="A156" s="24" t="s">
        <v>5</v>
      </c>
      <c r="B156" s="24" t="s">
        <v>157</v>
      </c>
      <c r="C156" s="25">
        <v>4135</v>
      </c>
      <c r="D156" s="26">
        <v>42</v>
      </c>
      <c r="E156" s="26">
        <v>10.199999999999999</v>
      </c>
    </row>
    <row r="157" spans="1:5" x14ac:dyDescent="0.3">
      <c r="A157" s="24" t="s">
        <v>5</v>
      </c>
      <c r="B157" s="24" t="s">
        <v>158</v>
      </c>
      <c r="C157" s="25">
        <v>5425</v>
      </c>
      <c r="D157" s="26">
        <v>56</v>
      </c>
      <c r="E157" s="26">
        <v>10.4</v>
      </c>
    </row>
    <row r="158" spans="1:5" x14ac:dyDescent="0.3">
      <c r="A158" s="24" t="s">
        <v>5</v>
      </c>
      <c r="B158" s="24" t="s">
        <v>159</v>
      </c>
      <c r="C158" s="25">
        <v>3880</v>
      </c>
      <c r="D158" s="26">
        <v>52</v>
      </c>
      <c r="E158" s="26">
        <v>13.4</v>
      </c>
    </row>
    <row r="159" spans="1:5" x14ac:dyDescent="0.3">
      <c r="A159" s="24" t="s">
        <v>5</v>
      </c>
      <c r="B159" s="24" t="s">
        <v>160</v>
      </c>
      <c r="C159" s="25">
        <v>21055</v>
      </c>
      <c r="D159" s="26">
        <v>452</v>
      </c>
      <c r="E159" s="26">
        <v>21.5</v>
      </c>
    </row>
    <row r="160" spans="1:5" x14ac:dyDescent="0.3">
      <c r="A160" s="24" t="s">
        <v>5</v>
      </c>
      <c r="B160" s="24" t="s">
        <v>161</v>
      </c>
      <c r="C160" s="25">
        <v>3628</v>
      </c>
      <c r="D160" s="26">
        <v>34</v>
      </c>
      <c r="E160" s="26">
        <v>9.4</v>
      </c>
    </row>
    <row r="161" spans="1:5" x14ac:dyDescent="0.3">
      <c r="A161" s="24" t="s">
        <v>5</v>
      </c>
      <c r="B161" s="24" t="s">
        <v>162</v>
      </c>
      <c r="C161" s="25">
        <v>37894</v>
      </c>
      <c r="D161" s="26">
        <v>390</v>
      </c>
      <c r="E161" s="26">
        <v>10.3</v>
      </c>
    </row>
    <row r="162" spans="1:5" x14ac:dyDescent="0.3">
      <c r="A162" s="24" t="s">
        <v>5</v>
      </c>
      <c r="B162" s="24" t="s">
        <v>163</v>
      </c>
      <c r="C162" s="25">
        <v>2458</v>
      </c>
      <c r="D162" s="26">
        <v>30</v>
      </c>
      <c r="E162" s="26">
        <v>12.3</v>
      </c>
    </row>
    <row r="163" spans="1:5" x14ac:dyDescent="0.3">
      <c r="A163" s="24" t="s">
        <v>5</v>
      </c>
      <c r="B163" s="24" t="s">
        <v>164</v>
      </c>
      <c r="C163" s="25">
        <v>4076</v>
      </c>
      <c r="D163" s="26">
        <v>47</v>
      </c>
      <c r="E163" s="26">
        <v>11.6</v>
      </c>
    </row>
    <row r="164" spans="1:5" x14ac:dyDescent="0.3">
      <c r="A164" s="24" t="s">
        <v>5</v>
      </c>
      <c r="B164" s="24" t="s">
        <v>165</v>
      </c>
      <c r="C164" s="25">
        <v>83090</v>
      </c>
      <c r="D164" s="25">
        <v>1520</v>
      </c>
      <c r="E164" s="26">
        <v>18.3</v>
      </c>
    </row>
    <row r="165" spans="1:5" x14ac:dyDescent="0.3">
      <c r="A165" s="24" t="s">
        <v>5</v>
      </c>
      <c r="B165" s="24" t="s">
        <v>166</v>
      </c>
      <c r="C165" s="25">
        <v>11341</v>
      </c>
      <c r="D165" s="26">
        <v>146</v>
      </c>
      <c r="E165" s="26">
        <v>12.9</v>
      </c>
    </row>
    <row r="166" spans="1:5" x14ac:dyDescent="0.3">
      <c r="A166" s="24" t="s">
        <v>5</v>
      </c>
      <c r="B166" s="24" t="s">
        <v>167</v>
      </c>
      <c r="C166" s="25">
        <v>17613</v>
      </c>
      <c r="D166" s="26">
        <v>181</v>
      </c>
      <c r="E166" s="26">
        <v>10.3</v>
      </c>
    </row>
    <row r="167" spans="1:5" x14ac:dyDescent="0.3">
      <c r="A167" s="24" t="s">
        <v>5</v>
      </c>
      <c r="B167" s="24" t="s">
        <v>168</v>
      </c>
      <c r="C167" s="25">
        <v>28453</v>
      </c>
      <c r="D167" s="26">
        <v>248</v>
      </c>
      <c r="E167" s="26">
        <v>8.6999999999999993</v>
      </c>
    </row>
    <row r="168" spans="1:5" x14ac:dyDescent="0.3">
      <c r="A168" s="24" t="s">
        <v>5</v>
      </c>
      <c r="B168" s="24" t="s">
        <v>169</v>
      </c>
      <c r="C168" s="25">
        <v>65450</v>
      </c>
      <c r="D168" s="25">
        <v>1007</v>
      </c>
      <c r="E168" s="26">
        <v>15.4</v>
      </c>
    </row>
    <row r="169" spans="1:5" x14ac:dyDescent="0.3">
      <c r="A169" s="24" t="s">
        <v>5</v>
      </c>
      <c r="B169" s="24" t="s">
        <v>170</v>
      </c>
      <c r="C169" s="25">
        <v>12052</v>
      </c>
      <c r="D169" s="26">
        <v>169</v>
      </c>
      <c r="E169" s="26">
        <v>14</v>
      </c>
    </row>
    <row r="170" spans="1:5" x14ac:dyDescent="0.3">
      <c r="A170" s="24" t="s">
        <v>5</v>
      </c>
      <c r="B170" s="24" t="s">
        <v>171</v>
      </c>
      <c r="C170" s="25">
        <v>2364</v>
      </c>
      <c r="D170" s="26">
        <v>38</v>
      </c>
      <c r="E170" s="26">
        <v>16.100000000000001</v>
      </c>
    </row>
    <row r="171" spans="1:5" x14ac:dyDescent="0.3">
      <c r="A171" s="24" t="s">
        <v>5</v>
      </c>
      <c r="B171" s="24" t="s">
        <v>172</v>
      </c>
      <c r="C171" s="25">
        <v>3042</v>
      </c>
      <c r="D171" s="26">
        <v>45</v>
      </c>
      <c r="E171" s="26">
        <v>14.7</v>
      </c>
    </row>
    <row r="172" spans="1:5" x14ac:dyDescent="0.3">
      <c r="A172" s="24" t="s">
        <v>5</v>
      </c>
      <c r="B172" s="24" t="s">
        <v>173</v>
      </c>
      <c r="C172" s="25">
        <v>8738</v>
      </c>
      <c r="D172" s="26">
        <v>110</v>
      </c>
      <c r="E172" s="26">
        <v>12.6</v>
      </c>
    </row>
    <row r="173" spans="1:5" x14ac:dyDescent="0.3">
      <c r="A173" s="24" t="s">
        <v>5</v>
      </c>
      <c r="B173" s="24" t="s">
        <v>174</v>
      </c>
      <c r="C173" s="25">
        <v>8394</v>
      </c>
      <c r="D173" s="26">
        <v>86</v>
      </c>
      <c r="E173" s="26">
        <v>10.199999999999999</v>
      </c>
    </row>
    <row r="174" spans="1:5" x14ac:dyDescent="0.3">
      <c r="A174" s="24" t="s">
        <v>5</v>
      </c>
      <c r="B174" s="24" t="s">
        <v>175</v>
      </c>
      <c r="C174" s="25">
        <v>17133</v>
      </c>
      <c r="D174" s="26">
        <v>209</v>
      </c>
      <c r="E174" s="26">
        <v>12.2</v>
      </c>
    </row>
    <row r="175" spans="1:5" x14ac:dyDescent="0.3">
      <c r="A175" s="24" t="s">
        <v>5</v>
      </c>
      <c r="B175" s="24" t="s">
        <v>176</v>
      </c>
      <c r="C175" s="25">
        <v>4165</v>
      </c>
      <c r="D175" s="26">
        <v>52</v>
      </c>
      <c r="E175" s="26">
        <v>12.5</v>
      </c>
    </row>
    <row r="176" spans="1:5" x14ac:dyDescent="0.3">
      <c r="A176" s="24" t="s">
        <v>5</v>
      </c>
      <c r="B176" s="24" t="s">
        <v>177</v>
      </c>
      <c r="C176" s="25">
        <v>4055</v>
      </c>
      <c r="D176" s="26">
        <v>55</v>
      </c>
      <c r="E176" s="26">
        <v>13.6</v>
      </c>
    </row>
    <row r="177" spans="1:5" x14ac:dyDescent="0.3">
      <c r="A177" s="24" t="s">
        <v>5</v>
      </c>
      <c r="B177" s="24" t="s">
        <v>178</v>
      </c>
      <c r="C177" s="25">
        <v>6164</v>
      </c>
      <c r="D177" s="26">
        <v>90</v>
      </c>
      <c r="E177" s="26">
        <v>14.6</v>
      </c>
    </row>
    <row r="178" spans="1:5" x14ac:dyDescent="0.3">
      <c r="A178" s="24" t="s">
        <v>5</v>
      </c>
      <c r="B178" s="24" t="s">
        <v>179</v>
      </c>
      <c r="C178" s="25">
        <v>5801</v>
      </c>
      <c r="D178" s="26">
        <v>72</v>
      </c>
      <c r="E178" s="26">
        <v>12.4</v>
      </c>
    </row>
    <row r="179" spans="1:5" x14ac:dyDescent="0.3">
      <c r="A179" s="24" t="s">
        <v>5</v>
      </c>
      <c r="B179" s="24" t="s">
        <v>180</v>
      </c>
      <c r="C179" s="25">
        <v>5831</v>
      </c>
      <c r="D179" s="26">
        <v>73</v>
      </c>
      <c r="E179" s="26">
        <v>12.5</v>
      </c>
    </row>
    <row r="180" spans="1:5" x14ac:dyDescent="0.3">
      <c r="A180" s="24" t="s">
        <v>5</v>
      </c>
      <c r="B180" s="24" t="s">
        <v>181</v>
      </c>
      <c r="C180" s="25">
        <v>3435</v>
      </c>
      <c r="D180" s="26">
        <v>47</v>
      </c>
      <c r="E180" s="26">
        <v>13.7</v>
      </c>
    </row>
    <row r="181" spans="1:5" x14ac:dyDescent="0.3">
      <c r="A181" s="24" t="s">
        <v>5</v>
      </c>
      <c r="B181" s="24" t="s">
        <v>182</v>
      </c>
      <c r="C181" s="25">
        <v>6087</v>
      </c>
      <c r="D181" s="26">
        <v>82</v>
      </c>
      <c r="E181" s="26">
        <v>13.5</v>
      </c>
    </row>
    <row r="182" spans="1:5" x14ac:dyDescent="0.3">
      <c r="A182" s="24" t="s">
        <v>5</v>
      </c>
      <c r="B182" s="24" t="s">
        <v>183</v>
      </c>
      <c r="C182" s="25">
        <v>5336</v>
      </c>
      <c r="D182" s="26">
        <v>63</v>
      </c>
      <c r="E182" s="26">
        <v>11.8</v>
      </c>
    </row>
    <row r="183" spans="1:5" x14ac:dyDescent="0.3">
      <c r="A183" s="24" t="s">
        <v>5</v>
      </c>
      <c r="B183" s="24" t="s">
        <v>184</v>
      </c>
      <c r="C183" s="25">
        <v>4125</v>
      </c>
      <c r="D183" s="26">
        <v>43</v>
      </c>
      <c r="E183" s="26">
        <v>10.5</v>
      </c>
    </row>
    <row r="184" spans="1:5" x14ac:dyDescent="0.3">
      <c r="A184" s="24" t="s">
        <v>5</v>
      </c>
      <c r="B184" s="24" t="s">
        <v>185</v>
      </c>
      <c r="C184" s="25">
        <v>4650</v>
      </c>
      <c r="D184" s="26">
        <v>50</v>
      </c>
      <c r="E184" s="26">
        <v>10.7</v>
      </c>
    </row>
    <row r="185" spans="1:5" x14ac:dyDescent="0.3">
      <c r="A185" s="24" t="s">
        <v>5</v>
      </c>
      <c r="B185" s="24" t="s">
        <v>186</v>
      </c>
      <c r="C185" s="25">
        <v>5839</v>
      </c>
      <c r="D185" s="26">
        <v>63</v>
      </c>
      <c r="E185" s="26">
        <v>10.8</v>
      </c>
    </row>
    <row r="186" spans="1:5" x14ac:dyDescent="0.3">
      <c r="A186" s="24" t="s">
        <v>5</v>
      </c>
      <c r="B186" s="24" t="s">
        <v>187</v>
      </c>
      <c r="C186" s="25">
        <v>2138</v>
      </c>
      <c r="D186" s="26">
        <v>25</v>
      </c>
      <c r="E186" s="26">
        <v>11.5</v>
      </c>
    </row>
    <row r="187" spans="1:5" x14ac:dyDescent="0.3">
      <c r="A187" s="24" t="s">
        <v>5</v>
      </c>
      <c r="B187" s="24" t="s">
        <v>188</v>
      </c>
      <c r="C187" s="25">
        <v>3646</v>
      </c>
      <c r="D187" s="26">
        <v>47</v>
      </c>
      <c r="E187" s="26">
        <v>12.8</v>
      </c>
    </row>
    <row r="188" spans="1:5" x14ac:dyDescent="0.3">
      <c r="A188" s="24" t="s">
        <v>5</v>
      </c>
      <c r="B188" s="24" t="s">
        <v>189</v>
      </c>
      <c r="C188" s="25">
        <v>4358</v>
      </c>
      <c r="D188" s="26">
        <v>42</v>
      </c>
      <c r="E188" s="26">
        <v>9.6999999999999993</v>
      </c>
    </row>
    <row r="189" spans="1:5" x14ac:dyDescent="0.3">
      <c r="A189" s="24" t="s">
        <v>5</v>
      </c>
      <c r="B189" s="24" t="s">
        <v>190</v>
      </c>
      <c r="C189" s="25">
        <v>2842</v>
      </c>
      <c r="D189" s="26">
        <v>36</v>
      </c>
      <c r="E189" s="26">
        <v>12.5</v>
      </c>
    </row>
    <row r="190" spans="1:5" x14ac:dyDescent="0.3">
      <c r="A190" s="24" t="s">
        <v>5</v>
      </c>
      <c r="B190" s="24" t="s">
        <v>191</v>
      </c>
      <c r="C190" s="25">
        <v>5577</v>
      </c>
      <c r="D190" s="26">
        <v>52</v>
      </c>
      <c r="E190" s="26">
        <v>9.1999999999999993</v>
      </c>
    </row>
    <row r="191" spans="1:5" x14ac:dyDescent="0.3">
      <c r="A191" s="24" t="s">
        <v>5</v>
      </c>
      <c r="B191" s="24" t="s">
        <v>192</v>
      </c>
      <c r="C191" s="25">
        <v>5392</v>
      </c>
      <c r="D191" s="26">
        <v>69</v>
      </c>
      <c r="E191" s="26">
        <v>12.8</v>
      </c>
    </row>
    <row r="192" spans="1:5" x14ac:dyDescent="0.3">
      <c r="A192" s="24" t="s">
        <v>5</v>
      </c>
      <c r="B192" s="24" t="s">
        <v>193</v>
      </c>
      <c r="C192" s="25">
        <v>2947</v>
      </c>
      <c r="D192" s="26">
        <v>39</v>
      </c>
      <c r="E192" s="26">
        <v>13.2</v>
      </c>
    </row>
    <row r="193" spans="1:5" x14ac:dyDescent="0.3">
      <c r="A193" s="24" t="s">
        <v>5</v>
      </c>
      <c r="B193" s="24" t="s">
        <v>194</v>
      </c>
      <c r="C193" s="25">
        <v>4837</v>
      </c>
      <c r="D193" s="26">
        <v>47</v>
      </c>
      <c r="E193" s="26">
        <v>9.6999999999999993</v>
      </c>
    </row>
    <row r="194" spans="1:5" x14ac:dyDescent="0.3">
      <c r="A194" s="24" t="s">
        <v>5</v>
      </c>
      <c r="B194" s="24" t="s">
        <v>195</v>
      </c>
      <c r="C194" s="25">
        <v>4242</v>
      </c>
      <c r="D194" s="26">
        <v>46</v>
      </c>
      <c r="E194" s="26">
        <v>10.8</v>
      </c>
    </row>
    <row r="195" spans="1:5" x14ac:dyDescent="0.3">
      <c r="A195" s="24" t="s">
        <v>5</v>
      </c>
      <c r="B195" s="24" t="s">
        <v>196</v>
      </c>
      <c r="C195" s="25">
        <v>5522</v>
      </c>
      <c r="D195" s="26">
        <v>49</v>
      </c>
      <c r="E195" s="26">
        <v>8.8000000000000007</v>
      </c>
    </row>
    <row r="196" spans="1:5" x14ac:dyDescent="0.3">
      <c r="A196" s="24" t="s">
        <v>5</v>
      </c>
      <c r="B196" s="24" t="s">
        <v>197</v>
      </c>
      <c r="C196" s="25">
        <v>6114</v>
      </c>
      <c r="D196" s="26">
        <v>65</v>
      </c>
      <c r="E196" s="26">
        <v>10.6</v>
      </c>
    </row>
    <row r="197" spans="1:5" x14ac:dyDescent="0.3">
      <c r="A197" s="24" t="s">
        <v>5</v>
      </c>
      <c r="B197" s="24" t="s">
        <v>198</v>
      </c>
      <c r="C197" s="25">
        <v>4383</v>
      </c>
      <c r="D197" s="26">
        <v>42</v>
      </c>
      <c r="E197" s="26">
        <v>9.5</v>
      </c>
    </row>
    <row r="198" spans="1:5" x14ac:dyDescent="0.3">
      <c r="A198" s="24" t="s">
        <v>5</v>
      </c>
      <c r="B198" s="24" t="s">
        <v>199</v>
      </c>
      <c r="C198" s="25">
        <v>8186</v>
      </c>
      <c r="D198" s="26">
        <v>73</v>
      </c>
      <c r="E198" s="26">
        <v>8.9</v>
      </c>
    </row>
    <row r="199" spans="1:5" x14ac:dyDescent="0.3">
      <c r="A199" s="24" t="s">
        <v>5</v>
      </c>
      <c r="B199" s="24" t="s">
        <v>200</v>
      </c>
      <c r="C199" s="25">
        <v>21421</v>
      </c>
      <c r="D199" s="26">
        <v>396</v>
      </c>
      <c r="E199" s="26">
        <v>18.5</v>
      </c>
    </row>
    <row r="200" spans="1:5" x14ac:dyDescent="0.3">
      <c r="A200" s="24" t="s">
        <v>5</v>
      </c>
      <c r="B200" s="24" t="s">
        <v>201</v>
      </c>
      <c r="C200" s="25">
        <v>4841</v>
      </c>
      <c r="D200" s="26">
        <v>75</v>
      </c>
      <c r="E200" s="26">
        <v>15.5</v>
      </c>
    </row>
    <row r="201" spans="1:5" x14ac:dyDescent="0.3">
      <c r="A201" s="24" t="s">
        <v>5</v>
      </c>
      <c r="B201" s="24" t="s">
        <v>202</v>
      </c>
      <c r="C201" s="25">
        <v>3297</v>
      </c>
      <c r="D201" s="26">
        <v>43</v>
      </c>
      <c r="E201" s="26">
        <v>13.1</v>
      </c>
    </row>
    <row r="202" spans="1:5" x14ac:dyDescent="0.3">
      <c r="A202" s="24" t="s">
        <v>5</v>
      </c>
      <c r="B202" s="24" t="s">
        <v>203</v>
      </c>
      <c r="C202" s="25">
        <v>6597</v>
      </c>
      <c r="D202" s="26">
        <v>74</v>
      </c>
      <c r="E202" s="26">
        <v>11.2</v>
      </c>
    </row>
    <row r="203" spans="1:5" x14ac:dyDescent="0.3">
      <c r="A203" s="24" t="s">
        <v>5</v>
      </c>
      <c r="B203" s="24" t="s">
        <v>204</v>
      </c>
      <c r="C203" s="25">
        <v>6025</v>
      </c>
      <c r="D203" s="26">
        <v>56</v>
      </c>
      <c r="E203" s="26">
        <v>9.3000000000000007</v>
      </c>
    </row>
    <row r="204" spans="1:5" x14ac:dyDescent="0.3">
      <c r="A204" s="24" t="s">
        <v>5</v>
      </c>
      <c r="B204" s="24" t="s">
        <v>205</v>
      </c>
      <c r="C204" s="25">
        <v>4410</v>
      </c>
      <c r="D204" s="26">
        <v>50</v>
      </c>
      <c r="E204" s="26">
        <v>11.4</v>
      </c>
    </row>
    <row r="205" spans="1:5" x14ac:dyDescent="0.3">
      <c r="A205" s="24" t="s">
        <v>5</v>
      </c>
      <c r="B205" s="24" t="s">
        <v>206</v>
      </c>
      <c r="C205" s="25">
        <v>2309</v>
      </c>
      <c r="D205" s="26">
        <v>41</v>
      </c>
      <c r="E205" s="26">
        <v>17.8</v>
      </c>
    </row>
    <row r="206" spans="1:5" x14ac:dyDescent="0.3">
      <c r="A206" s="24" t="s">
        <v>5</v>
      </c>
      <c r="B206" s="24" t="s">
        <v>207</v>
      </c>
      <c r="C206" s="25">
        <v>2269</v>
      </c>
      <c r="D206" s="26">
        <v>30</v>
      </c>
      <c r="E206" s="26">
        <v>13</v>
      </c>
    </row>
    <row r="207" spans="1:5" x14ac:dyDescent="0.3">
      <c r="A207" s="24" t="s">
        <v>5</v>
      </c>
      <c r="B207" s="24" t="s">
        <v>208</v>
      </c>
      <c r="C207" s="25">
        <v>2829</v>
      </c>
      <c r="D207" s="26">
        <v>45</v>
      </c>
      <c r="E207" s="26">
        <v>15.9</v>
      </c>
    </row>
    <row r="208" spans="1:5" x14ac:dyDescent="0.3">
      <c r="A208" s="24" t="s">
        <v>5</v>
      </c>
      <c r="B208" s="24" t="s">
        <v>209</v>
      </c>
      <c r="C208" s="25">
        <v>17554</v>
      </c>
      <c r="D208" s="26">
        <v>181</v>
      </c>
      <c r="E208" s="26">
        <v>10.3</v>
      </c>
    </row>
    <row r="209" spans="1:5" x14ac:dyDescent="0.3">
      <c r="A209" s="24" t="s">
        <v>5</v>
      </c>
      <c r="B209" s="24" t="s">
        <v>210</v>
      </c>
      <c r="C209" s="25">
        <v>13755</v>
      </c>
      <c r="D209" s="26">
        <v>167</v>
      </c>
      <c r="E209" s="26">
        <v>12.1</v>
      </c>
    </row>
    <row r="210" spans="1:5" x14ac:dyDescent="0.3">
      <c r="A210" s="24" t="s">
        <v>5</v>
      </c>
      <c r="B210" s="24" t="s">
        <v>211</v>
      </c>
      <c r="C210" s="25">
        <v>38934</v>
      </c>
      <c r="D210" s="26">
        <v>591</v>
      </c>
      <c r="E210" s="26">
        <v>15.2</v>
      </c>
    </row>
    <row r="211" spans="1:5" x14ac:dyDescent="0.3">
      <c r="A211" s="24" t="s">
        <v>5</v>
      </c>
      <c r="B211" s="24" t="s">
        <v>212</v>
      </c>
      <c r="C211" s="25">
        <v>3202</v>
      </c>
      <c r="D211" s="26">
        <v>48</v>
      </c>
      <c r="E211" s="26">
        <v>15</v>
      </c>
    </row>
    <row r="212" spans="1:5" x14ac:dyDescent="0.3">
      <c r="A212" s="24" t="s">
        <v>5</v>
      </c>
      <c r="B212" s="24" t="s">
        <v>213</v>
      </c>
      <c r="C212" s="25">
        <v>4446</v>
      </c>
      <c r="D212" s="26">
        <v>53</v>
      </c>
      <c r="E212" s="26">
        <v>11.9</v>
      </c>
    </row>
    <row r="213" spans="1:5" x14ac:dyDescent="0.3">
      <c r="A213" s="24" t="s">
        <v>5</v>
      </c>
      <c r="B213" s="24" t="s">
        <v>214</v>
      </c>
      <c r="C213" s="25">
        <v>9460</v>
      </c>
      <c r="D213" s="26">
        <v>71</v>
      </c>
      <c r="E213" s="26">
        <v>7.5</v>
      </c>
    </row>
    <row r="214" spans="1:5" x14ac:dyDescent="0.3">
      <c r="A214" s="24" t="s">
        <v>5</v>
      </c>
      <c r="B214" s="24" t="s">
        <v>215</v>
      </c>
      <c r="C214" s="25">
        <v>14350</v>
      </c>
      <c r="D214" s="26">
        <v>154</v>
      </c>
      <c r="E214" s="26">
        <v>10.7</v>
      </c>
    </row>
    <row r="215" spans="1:5" x14ac:dyDescent="0.3">
      <c r="A215" s="24" t="s">
        <v>5</v>
      </c>
      <c r="B215" s="24" t="s">
        <v>216</v>
      </c>
      <c r="C215" s="25">
        <v>13881</v>
      </c>
      <c r="D215" s="26">
        <v>279</v>
      </c>
      <c r="E215" s="26">
        <v>20.100000000000001</v>
      </c>
    </row>
    <row r="216" spans="1:5" x14ac:dyDescent="0.3">
      <c r="A216" s="24" t="s">
        <v>5</v>
      </c>
      <c r="B216" s="24" t="s">
        <v>217</v>
      </c>
      <c r="C216" s="25">
        <v>4141</v>
      </c>
      <c r="D216" s="26">
        <v>72</v>
      </c>
      <c r="E216" s="26">
        <v>17.3</v>
      </c>
    </row>
    <row r="217" spans="1:5" x14ac:dyDescent="0.3">
      <c r="A217" s="24" t="s">
        <v>5</v>
      </c>
      <c r="B217" s="24" t="s">
        <v>218</v>
      </c>
      <c r="C217" s="25">
        <v>6220</v>
      </c>
      <c r="D217" s="26">
        <v>59</v>
      </c>
      <c r="E217" s="26">
        <v>9.4</v>
      </c>
    </row>
    <row r="218" spans="1:5" x14ac:dyDescent="0.3">
      <c r="A218" s="24" t="s">
        <v>5</v>
      </c>
      <c r="B218" s="24" t="s">
        <v>219</v>
      </c>
      <c r="C218" s="25">
        <v>2949</v>
      </c>
      <c r="D218" s="26">
        <v>37</v>
      </c>
      <c r="E218" s="26">
        <v>12.4</v>
      </c>
    </row>
    <row r="219" spans="1:5" x14ac:dyDescent="0.3">
      <c r="A219" s="24" t="s">
        <v>5</v>
      </c>
      <c r="B219" s="24" t="s">
        <v>220</v>
      </c>
      <c r="C219" s="25">
        <v>2316</v>
      </c>
      <c r="D219" s="26">
        <v>47</v>
      </c>
      <c r="E219" s="26">
        <v>20.399999999999999</v>
      </c>
    </row>
    <row r="220" spans="1:5" x14ac:dyDescent="0.3">
      <c r="A220" s="24" t="s">
        <v>5</v>
      </c>
      <c r="B220" s="24" t="s">
        <v>221</v>
      </c>
      <c r="C220" s="25">
        <v>866300</v>
      </c>
      <c r="D220" s="25">
        <v>17693</v>
      </c>
      <c r="E220" s="26">
        <v>20.399999999999999</v>
      </c>
    </row>
    <row r="221" spans="1:5" x14ac:dyDescent="0.3">
      <c r="A221" s="24" t="s">
        <v>5</v>
      </c>
      <c r="B221" s="24" t="s">
        <v>222</v>
      </c>
      <c r="C221" s="25">
        <v>46119</v>
      </c>
      <c r="D221" s="26">
        <v>381</v>
      </c>
      <c r="E221" s="26">
        <v>8.3000000000000007</v>
      </c>
    </row>
    <row r="222" spans="1:5" x14ac:dyDescent="0.3">
      <c r="A222" s="24" t="s">
        <v>5</v>
      </c>
      <c r="B222" s="24" t="s">
        <v>223</v>
      </c>
      <c r="C222" s="25">
        <v>25203</v>
      </c>
      <c r="D222" s="26">
        <v>407</v>
      </c>
      <c r="E222" s="26">
        <v>16.2</v>
      </c>
    </row>
    <row r="223" spans="1:5" x14ac:dyDescent="0.3">
      <c r="A223" s="24" t="s">
        <v>5</v>
      </c>
      <c r="B223" s="24" t="s">
        <v>224</v>
      </c>
      <c r="C223" s="25">
        <v>22281</v>
      </c>
      <c r="D223" s="26">
        <v>314</v>
      </c>
      <c r="E223" s="26">
        <v>14.1</v>
      </c>
    </row>
    <row r="224" spans="1:5" x14ac:dyDescent="0.3">
      <c r="A224" s="24" t="s">
        <v>5</v>
      </c>
      <c r="B224" s="24" t="s">
        <v>225</v>
      </c>
      <c r="C224" s="25">
        <v>5055</v>
      </c>
      <c r="D224" s="26">
        <v>49</v>
      </c>
      <c r="E224" s="26">
        <v>9.6</v>
      </c>
    </row>
    <row r="225" spans="1:5" x14ac:dyDescent="0.3">
      <c r="A225" s="24" t="s">
        <v>5</v>
      </c>
      <c r="B225" s="24" t="s">
        <v>226</v>
      </c>
      <c r="C225" s="25">
        <v>4417</v>
      </c>
      <c r="D225" s="26">
        <v>59</v>
      </c>
      <c r="E225" s="26">
        <v>13.3</v>
      </c>
    </row>
    <row r="226" spans="1:5" x14ac:dyDescent="0.3">
      <c r="A226" s="24" t="s">
        <v>5</v>
      </c>
      <c r="B226" s="24" t="s">
        <v>227</v>
      </c>
      <c r="C226" s="25">
        <v>3185</v>
      </c>
      <c r="D226" s="26">
        <v>42</v>
      </c>
      <c r="E226" s="26">
        <v>13.2</v>
      </c>
    </row>
    <row r="227" spans="1:5" x14ac:dyDescent="0.3">
      <c r="A227" s="24" t="s">
        <v>5</v>
      </c>
      <c r="B227" s="24" t="s">
        <v>228</v>
      </c>
      <c r="C227" s="25">
        <v>2935</v>
      </c>
      <c r="D227" s="26">
        <v>38</v>
      </c>
      <c r="E227" s="26">
        <v>12.9</v>
      </c>
    </row>
    <row r="228" spans="1:5" x14ac:dyDescent="0.3">
      <c r="A228" s="24" t="s">
        <v>5</v>
      </c>
      <c r="B228" s="24" t="s">
        <v>229</v>
      </c>
      <c r="C228" s="25">
        <v>4059</v>
      </c>
      <c r="D228" s="26">
        <v>43</v>
      </c>
      <c r="E228" s="26">
        <v>10.5</v>
      </c>
    </row>
    <row r="229" spans="1:5" x14ac:dyDescent="0.3">
      <c r="A229" s="28" t="str">
        <f>CONCATENATE("Total (",RIGHT(Índice!$A$4,2),")")</f>
        <v>Total (PI)</v>
      </c>
      <c r="B229" s="28"/>
      <c r="C229" s="29">
        <f>SUM(C5:C228)</f>
        <v>3269200</v>
      </c>
      <c r="D229" s="29">
        <f>SUM(D5:D228)</f>
        <v>48984</v>
      </c>
      <c r="E229" s="30">
        <f>D229/(C229/1000)</f>
        <v>14.983482197479507</v>
      </c>
    </row>
    <row r="230" spans="1:5" x14ac:dyDescent="0.3">
      <c r="A230" s="31"/>
      <c r="B230" s="31"/>
      <c r="C230" s="32"/>
      <c r="D230" s="32" t="s">
        <v>271</v>
      </c>
      <c r="E230" s="33">
        <f>MIN($E$5:$E$228)</f>
        <v>7.3</v>
      </c>
    </row>
    <row r="231" spans="1:5" x14ac:dyDescent="0.3">
      <c r="A231" s="31"/>
      <c r="B231" s="31"/>
      <c r="C231" s="32"/>
      <c r="D231" s="32" t="s">
        <v>272</v>
      </c>
      <c r="E231" s="33">
        <f>MAX($E$5:$E$228)</f>
        <v>29</v>
      </c>
    </row>
    <row r="232" spans="1:5" x14ac:dyDescent="0.3">
      <c r="A232" s="34" t="s">
        <v>273</v>
      </c>
      <c r="B232" s="34"/>
      <c r="C232" s="35">
        <v>203062512</v>
      </c>
      <c r="D232" s="35">
        <v>3274643</v>
      </c>
      <c r="E232" s="36">
        <v>16.126280364344158</v>
      </c>
    </row>
    <row r="233" spans="1:5" x14ac:dyDescent="0.3">
      <c r="A233" s="34"/>
      <c r="B233" s="34"/>
      <c r="C233" s="35"/>
      <c r="D233" s="35" t="s">
        <v>271</v>
      </c>
      <c r="E233" s="36">
        <v>4.4000000000000004</v>
      </c>
    </row>
    <row r="234" spans="1:5" x14ac:dyDescent="0.3">
      <c r="A234" s="37"/>
      <c r="B234" s="37"/>
      <c r="C234" s="38"/>
      <c r="D234" s="38" t="s">
        <v>272</v>
      </c>
      <c r="E234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250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230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231</v>
      </c>
      <c r="C5" s="25">
        <v>159428</v>
      </c>
      <c r="D5" s="25">
        <v>1993</v>
      </c>
      <c r="E5" s="26">
        <v>12.5</v>
      </c>
    </row>
    <row r="6" spans="1:6" x14ac:dyDescent="0.3">
      <c r="A6" s="24" t="s">
        <v>5</v>
      </c>
      <c r="B6" s="24" t="s">
        <v>232</v>
      </c>
      <c r="C6" s="25">
        <v>196466</v>
      </c>
      <c r="D6" s="25">
        <v>2673</v>
      </c>
      <c r="E6" s="26">
        <v>13.6</v>
      </c>
    </row>
    <row r="7" spans="1:6" x14ac:dyDescent="0.3">
      <c r="A7" s="24" t="s">
        <v>5</v>
      </c>
      <c r="B7" s="24" t="s">
        <v>233</v>
      </c>
      <c r="C7" s="25">
        <v>399787</v>
      </c>
      <c r="D7" s="25">
        <v>4519</v>
      </c>
      <c r="E7" s="26">
        <v>11.3</v>
      </c>
    </row>
    <row r="8" spans="1:6" x14ac:dyDescent="0.3">
      <c r="A8" s="24" t="s">
        <v>5</v>
      </c>
      <c r="B8" s="24" t="s">
        <v>234</v>
      </c>
      <c r="C8" s="25">
        <v>1242736</v>
      </c>
      <c r="D8" s="25">
        <v>21716</v>
      </c>
      <c r="E8" s="26">
        <v>17.5</v>
      </c>
    </row>
    <row r="9" spans="1:6" x14ac:dyDescent="0.3">
      <c r="A9" s="24" t="s">
        <v>5</v>
      </c>
      <c r="B9" s="24" t="s">
        <v>235</v>
      </c>
      <c r="C9" s="25">
        <v>290049</v>
      </c>
      <c r="D9" s="25">
        <v>3702</v>
      </c>
      <c r="E9" s="26">
        <v>12.8</v>
      </c>
    </row>
    <row r="10" spans="1:6" x14ac:dyDescent="0.3">
      <c r="A10" s="24" t="s">
        <v>5</v>
      </c>
      <c r="B10" s="24" t="s">
        <v>236</v>
      </c>
      <c r="C10" s="25">
        <v>150819</v>
      </c>
      <c r="D10" s="25">
        <v>2001</v>
      </c>
      <c r="E10" s="26">
        <v>13.3</v>
      </c>
    </row>
    <row r="11" spans="1:6" x14ac:dyDescent="0.3">
      <c r="A11" s="24" t="s">
        <v>5</v>
      </c>
      <c r="B11" s="24" t="s">
        <v>237</v>
      </c>
      <c r="C11" s="25">
        <v>52237</v>
      </c>
      <c r="D11" s="26">
        <v>751</v>
      </c>
      <c r="E11" s="26">
        <v>14.4</v>
      </c>
    </row>
    <row r="12" spans="1:6" x14ac:dyDescent="0.3">
      <c r="A12" s="24" t="s">
        <v>5</v>
      </c>
      <c r="B12" s="24" t="s">
        <v>238</v>
      </c>
      <c r="C12" s="25">
        <v>106780</v>
      </c>
      <c r="D12" s="25">
        <v>1581</v>
      </c>
      <c r="E12" s="26">
        <v>14.8</v>
      </c>
    </row>
    <row r="13" spans="1:6" x14ac:dyDescent="0.3">
      <c r="A13" s="24" t="s">
        <v>5</v>
      </c>
      <c r="B13" s="24" t="s">
        <v>239</v>
      </c>
      <c r="C13" s="25">
        <v>365614</v>
      </c>
      <c r="D13" s="25">
        <v>5043</v>
      </c>
      <c r="E13" s="26">
        <v>13.8</v>
      </c>
    </row>
    <row r="14" spans="1:6" x14ac:dyDescent="0.3">
      <c r="A14" s="24" t="s">
        <v>5</v>
      </c>
      <c r="B14" s="24" t="s">
        <v>240</v>
      </c>
      <c r="C14" s="25">
        <v>102678</v>
      </c>
      <c r="D14" s="25">
        <v>1453</v>
      </c>
      <c r="E14" s="26">
        <v>14.1</v>
      </c>
    </row>
    <row r="15" spans="1:6" x14ac:dyDescent="0.3">
      <c r="A15" s="24" t="s">
        <v>5</v>
      </c>
      <c r="B15" s="24" t="s">
        <v>241</v>
      </c>
      <c r="C15" s="25">
        <v>202606</v>
      </c>
      <c r="D15" s="25">
        <v>3546</v>
      </c>
      <c r="E15" s="26">
        <v>17.5</v>
      </c>
    </row>
    <row r="16" spans="1:6" x14ac:dyDescent="0.3">
      <c r="A16" s="28" t="str">
        <f>CONCATENATE("Total (",RIGHT(Índice!$A$4,2),")")</f>
        <v>Total (PI)</v>
      </c>
      <c r="B16" s="28"/>
      <c r="C16" s="29">
        <f>SUM(C5:C15)</f>
        <v>3269200</v>
      </c>
      <c r="D16" s="29">
        <f>SUM(D5:D15)</f>
        <v>48978</v>
      </c>
      <c r="E16" s="30">
        <f>D16/(C16/1000)</f>
        <v>14.98164688608834</v>
      </c>
      <c r="F16" s="27">
        <f>E16/(D16/1000)</f>
        <v>0.30588523186100575</v>
      </c>
    </row>
    <row r="17" spans="1:6" x14ac:dyDescent="0.3">
      <c r="A17" s="31"/>
      <c r="B17" s="31"/>
      <c r="C17" s="32"/>
      <c r="D17" s="32" t="s">
        <v>271</v>
      </c>
      <c r="E17" s="33">
        <f>MIN($E$5:$E$15)</f>
        <v>11.3</v>
      </c>
      <c r="F17" s="27">
        <f>MIN($E$5:$E$15)</f>
        <v>11.3</v>
      </c>
    </row>
    <row r="18" spans="1:6" x14ac:dyDescent="0.3">
      <c r="A18" s="31"/>
      <c r="B18" s="31"/>
      <c r="C18" s="32"/>
      <c r="D18" s="32" t="s">
        <v>272</v>
      </c>
      <c r="E18" s="33">
        <f>MAX($E$5:$E$15)</f>
        <v>17.5</v>
      </c>
      <c r="F18" s="27">
        <f>MAX($E$5:$E$15)</f>
        <v>17.5</v>
      </c>
    </row>
    <row r="19" spans="1:6" x14ac:dyDescent="0.3">
      <c r="A19" s="34" t="s">
        <v>273</v>
      </c>
      <c r="B19" s="34"/>
      <c r="C19" s="35">
        <v>203062512</v>
      </c>
      <c r="D19" s="35">
        <v>3274552</v>
      </c>
      <c r="E19" s="36">
        <v>16.125832226482061</v>
      </c>
    </row>
    <row r="20" spans="1:6" x14ac:dyDescent="0.3">
      <c r="A20" s="34"/>
      <c r="B20" s="34"/>
      <c r="C20" s="35"/>
      <c r="D20" s="35" t="s">
        <v>271</v>
      </c>
      <c r="E20" s="36">
        <v>7.6</v>
      </c>
    </row>
    <row r="21" spans="1:6" x14ac:dyDescent="0.3">
      <c r="A21" s="37"/>
      <c r="B21" s="37"/>
      <c r="C21" s="38"/>
      <c r="D21" s="38" t="s">
        <v>272</v>
      </c>
      <c r="E21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23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6420</v>
      </c>
      <c r="D5" s="26">
        <v>69</v>
      </c>
      <c r="E5" s="26">
        <v>10.8</v>
      </c>
    </row>
    <row r="6" spans="1:5" x14ac:dyDescent="0.3">
      <c r="A6" s="24" t="s">
        <v>5</v>
      </c>
      <c r="B6" s="24" t="s">
        <v>7</v>
      </c>
      <c r="C6" s="25">
        <v>4940</v>
      </c>
      <c r="D6" s="26">
        <v>76</v>
      </c>
      <c r="E6" s="26">
        <v>15.3</v>
      </c>
    </row>
    <row r="7" spans="1:5" x14ac:dyDescent="0.3">
      <c r="A7" s="24" t="s">
        <v>5</v>
      </c>
      <c r="B7" s="24" t="s">
        <v>8</v>
      </c>
      <c r="C7" s="25">
        <v>17573</v>
      </c>
      <c r="D7" s="26">
        <v>251</v>
      </c>
      <c r="E7" s="26">
        <v>14.3</v>
      </c>
    </row>
    <row r="8" spans="1:5" x14ac:dyDescent="0.3">
      <c r="A8" s="24" t="s">
        <v>5</v>
      </c>
      <c r="B8" s="24" t="s">
        <v>9</v>
      </c>
      <c r="C8" s="25">
        <v>6819</v>
      </c>
      <c r="D8" s="26">
        <v>67</v>
      </c>
      <c r="E8" s="26">
        <v>9.8000000000000007</v>
      </c>
    </row>
    <row r="9" spans="1:5" x14ac:dyDescent="0.3">
      <c r="A9" s="24" t="s">
        <v>5</v>
      </c>
      <c r="B9" s="24" t="s">
        <v>10</v>
      </c>
      <c r="C9" s="25">
        <v>4634</v>
      </c>
      <c r="D9" s="26">
        <v>48</v>
      </c>
      <c r="E9" s="26">
        <v>10.4</v>
      </c>
    </row>
    <row r="10" spans="1:5" x14ac:dyDescent="0.3">
      <c r="A10" s="24" t="s">
        <v>5</v>
      </c>
      <c r="B10" s="24" t="s">
        <v>11</v>
      </c>
      <c r="C10" s="25">
        <v>13479</v>
      </c>
      <c r="D10" s="26">
        <v>128</v>
      </c>
      <c r="E10" s="26">
        <v>9.5</v>
      </c>
    </row>
    <row r="11" spans="1:5" x14ac:dyDescent="0.3">
      <c r="A11" s="24" t="s">
        <v>5</v>
      </c>
      <c r="B11" s="24" t="s">
        <v>12</v>
      </c>
      <c r="C11" s="25">
        <v>47416</v>
      </c>
      <c r="D11" s="26">
        <v>428</v>
      </c>
      <c r="E11" s="26">
        <v>9</v>
      </c>
    </row>
    <row r="12" spans="1:5" x14ac:dyDescent="0.3">
      <c r="A12" s="24" t="s">
        <v>5</v>
      </c>
      <c r="B12" s="24" t="s">
        <v>13</v>
      </c>
      <c r="C12" s="25">
        <v>5322</v>
      </c>
      <c r="D12" s="26">
        <v>69</v>
      </c>
      <c r="E12" s="26">
        <v>13</v>
      </c>
    </row>
    <row r="13" spans="1:5" x14ac:dyDescent="0.3">
      <c r="A13" s="24" t="s">
        <v>5</v>
      </c>
      <c r="B13" s="24" t="s">
        <v>14</v>
      </c>
      <c r="C13" s="25">
        <v>17235</v>
      </c>
      <c r="D13" s="26">
        <v>229</v>
      </c>
      <c r="E13" s="26">
        <v>13.3</v>
      </c>
    </row>
    <row r="14" spans="1:5" x14ac:dyDescent="0.3">
      <c r="A14" s="24" t="s">
        <v>5</v>
      </c>
      <c r="B14" s="24" t="s">
        <v>15</v>
      </c>
      <c r="C14" s="25">
        <v>6827</v>
      </c>
      <c r="D14" s="26">
        <v>100</v>
      </c>
      <c r="E14" s="26">
        <v>14.6</v>
      </c>
    </row>
    <row r="15" spans="1:5" x14ac:dyDescent="0.3">
      <c r="A15" s="24" t="s">
        <v>5</v>
      </c>
      <c r="B15" s="24" t="s">
        <v>16</v>
      </c>
      <c r="C15" s="25">
        <v>9407</v>
      </c>
      <c r="D15" s="26">
        <v>98</v>
      </c>
      <c r="E15" s="26">
        <v>10.4</v>
      </c>
    </row>
    <row r="16" spans="1:5" x14ac:dyDescent="0.3">
      <c r="A16" s="24" t="s">
        <v>5</v>
      </c>
      <c r="B16" s="24" t="s">
        <v>17</v>
      </c>
      <c r="C16" s="25">
        <v>3152</v>
      </c>
      <c r="D16" s="26">
        <v>61</v>
      </c>
      <c r="E16" s="26">
        <v>19.3</v>
      </c>
    </row>
    <row r="17" spans="1:5" x14ac:dyDescent="0.3">
      <c r="A17" s="24" t="s">
        <v>5</v>
      </c>
      <c r="B17" s="24" t="s">
        <v>18</v>
      </c>
      <c r="C17" s="25">
        <v>5369</v>
      </c>
      <c r="D17" s="26">
        <v>85</v>
      </c>
      <c r="E17" s="26">
        <v>15.9</v>
      </c>
    </row>
    <row r="18" spans="1:5" x14ac:dyDescent="0.3">
      <c r="A18" s="24" t="s">
        <v>5</v>
      </c>
      <c r="B18" s="24" t="s">
        <v>19</v>
      </c>
      <c r="C18" s="25">
        <v>2690</v>
      </c>
      <c r="D18" s="26">
        <v>32</v>
      </c>
      <c r="E18" s="26">
        <v>11.7</v>
      </c>
    </row>
    <row r="19" spans="1:5" x14ac:dyDescent="0.3">
      <c r="A19" s="24" t="s">
        <v>5</v>
      </c>
      <c r="B19" s="24" t="s">
        <v>20</v>
      </c>
      <c r="C19" s="25">
        <v>4520</v>
      </c>
      <c r="D19" s="26">
        <v>71</v>
      </c>
      <c r="E19" s="26">
        <v>15.8</v>
      </c>
    </row>
    <row r="20" spans="1:5" x14ac:dyDescent="0.3">
      <c r="A20" s="24" t="s">
        <v>5</v>
      </c>
      <c r="B20" s="24" t="s">
        <v>21</v>
      </c>
      <c r="C20" s="25">
        <v>7452</v>
      </c>
      <c r="D20" s="26">
        <v>69</v>
      </c>
      <c r="E20" s="26">
        <v>9.1999999999999993</v>
      </c>
    </row>
    <row r="21" spans="1:5" x14ac:dyDescent="0.3">
      <c r="A21" s="24" t="s">
        <v>5</v>
      </c>
      <c r="B21" s="24" t="s">
        <v>22</v>
      </c>
      <c r="C21" s="25">
        <v>10866</v>
      </c>
      <c r="D21" s="26">
        <v>128</v>
      </c>
      <c r="E21" s="26">
        <v>11.8</v>
      </c>
    </row>
    <row r="22" spans="1:5" x14ac:dyDescent="0.3">
      <c r="A22" s="24" t="s">
        <v>5</v>
      </c>
      <c r="B22" s="24" t="s">
        <v>23</v>
      </c>
      <c r="C22" s="25">
        <v>13272</v>
      </c>
      <c r="D22" s="26">
        <v>141</v>
      </c>
      <c r="E22" s="26">
        <v>10.6</v>
      </c>
    </row>
    <row r="23" spans="1:5" x14ac:dyDescent="0.3">
      <c r="A23" s="24" t="s">
        <v>5</v>
      </c>
      <c r="B23" s="24" t="s">
        <v>24</v>
      </c>
      <c r="C23" s="25">
        <v>3995</v>
      </c>
      <c r="D23" s="26">
        <v>45</v>
      </c>
      <c r="E23" s="26">
        <v>11.2</v>
      </c>
    </row>
    <row r="24" spans="1:5" x14ac:dyDescent="0.3">
      <c r="A24" s="24" t="s">
        <v>5</v>
      </c>
      <c r="B24" s="24" t="s">
        <v>25</v>
      </c>
      <c r="C24" s="25">
        <v>47938</v>
      </c>
      <c r="D24" s="26">
        <v>458</v>
      </c>
      <c r="E24" s="26">
        <v>9.6</v>
      </c>
    </row>
    <row r="25" spans="1:5" x14ac:dyDescent="0.3">
      <c r="A25" s="24" t="s">
        <v>5</v>
      </c>
      <c r="B25" s="24" t="s">
        <v>26</v>
      </c>
      <c r="C25" s="25">
        <v>3264</v>
      </c>
      <c r="D25" s="26">
        <v>48</v>
      </c>
      <c r="E25" s="26">
        <v>14.6</v>
      </c>
    </row>
    <row r="26" spans="1:5" x14ac:dyDescent="0.3">
      <c r="A26" s="24" t="s">
        <v>5</v>
      </c>
      <c r="B26" s="24" t="s">
        <v>27</v>
      </c>
      <c r="C26" s="25">
        <v>6640</v>
      </c>
      <c r="D26" s="26">
        <v>94</v>
      </c>
      <c r="E26" s="26">
        <v>14.2</v>
      </c>
    </row>
    <row r="27" spans="1:5" x14ac:dyDescent="0.3">
      <c r="A27" s="24" t="s">
        <v>5</v>
      </c>
      <c r="B27" s="24" t="s">
        <v>28</v>
      </c>
      <c r="C27" s="25">
        <v>26300</v>
      </c>
      <c r="D27" s="26">
        <v>230</v>
      </c>
      <c r="E27" s="26">
        <v>8.6999999999999993</v>
      </c>
    </row>
    <row r="28" spans="1:5" x14ac:dyDescent="0.3">
      <c r="A28" s="24" t="s">
        <v>5</v>
      </c>
      <c r="B28" s="24" t="s">
        <v>29</v>
      </c>
      <c r="C28" s="25">
        <v>4091</v>
      </c>
      <c r="D28" s="26">
        <v>55</v>
      </c>
      <c r="E28" s="26">
        <v>13.4</v>
      </c>
    </row>
    <row r="29" spans="1:5" x14ac:dyDescent="0.3">
      <c r="A29" s="24" t="s">
        <v>5</v>
      </c>
      <c r="B29" s="24" t="s">
        <v>30</v>
      </c>
      <c r="C29" s="25">
        <v>3423</v>
      </c>
      <c r="D29" s="26">
        <v>38</v>
      </c>
      <c r="E29" s="26">
        <v>11</v>
      </c>
    </row>
    <row r="30" spans="1:5" x14ac:dyDescent="0.3">
      <c r="A30" s="24" t="s">
        <v>5</v>
      </c>
      <c r="B30" s="24" t="s">
        <v>31</v>
      </c>
      <c r="C30" s="25">
        <v>9873</v>
      </c>
      <c r="D30" s="26">
        <v>106</v>
      </c>
      <c r="E30" s="26">
        <v>10.7</v>
      </c>
    </row>
    <row r="31" spans="1:5" x14ac:dyDescent="0.3">
      <c r="A31" s="24" t="s">
        <v>5</v>
      </c>
      <c r="B31" s="24" t="s">
        <v>32</v>
      </c>
      <c r="C31" s="25">
        <v>5562</v>
      </c>
      <c r="D31" s="26">
        <v>78</v>
      </c>
      <c r="E31" s="26">
        <v>14</v>
      </c>
    </row>
    <row r="32" spans="1:5" x14ac:dyDescent="0.3">
      <c r="A32" s="24" t="s">
        <v>5</v>
      </c>
      <c r="B32" s="24" t="s">
        <v>33</v>
      </c>
      <c r="C32" s="25">
        <v>6220</v>
      </c>
      <c r="D32" s="26">
        <v>93</v>
      </c>
      <c r="E32" s="26">
        <v>15</v>
      </c>
    </row>
    <row r="33" spans="1:5" x14ac:dyDescent="0.3">
      <c r="A33" s="24" t="s">
        <v>5</v>
      </c>
      <c r="B33" s="24" t="s">
        <v>34</v>
      </c>
      <c r="C33" s="25">
        <v>6902</v>
      </c>
      <c r="D33" s="26">
        <v>57</v>
      </c>
      <c r="E33" s="26">
        <v>8.1999999999999993</v>
      </c>
    </row>
    <row r="34" spans="1:5" x14ac:dyDescent="0.3">
      <c r="A34" s="24" t="s">
        <v>5</v>
      </c>
      <c r="B34" s="24" t="s">
        <v>35</v>
      </c>
      <c r="C34" s="25">
        <v>4078</v>
      </c>
      <c r="D34" s="26">
        <v>71</v>
      </c>
      <c r="E34" s="26">
        <v>17.399999999999999</v>
      </c>
    </row>
    <row r="35" spans="1:5" x14ac:dyDescent="0.3">
      <c r="A35" s="24" t="s">
        <v>5</v>
      </c>
      <c r="B35" s="24" t="s">
        <v>36</v>
      </c>
      <c r="C35" s="25">
        <v>28799</v>
      </c>
      <c r="D35" s="26">
        <v>471</v>
      </c>
      <c r="E35" s="26">
        <v>16.399999999999999</v>
      </c>
    </row>
    <row r="36" spans="1:5" x14ac:dyDescent="0.3">
      <c r="A36" s="24" t="s">
        <v>5</v>
      </c>
      <c r="B36" s="24" t="s">
        <v>37</v>
      </c>
      <c r="C36" s="25">
        <v>5636</v>
      </c>
      <c r="D36" s="26">
        <v>70</v>
      </c>
      <c r="E36" s="26">
        <v>12.4</v>
      </c>
    </row>
    <row r="37" spans="1:5" x14ac:dyDescent="0.3">
      <c r="A37" s="24" t="s">
        <v>5</v>
      </c>
      <c r="B37" s="24" t="s">
        <v>38</v>
      </c>
      <c r="C37" s="25">
        <v>5913</v>
      </c>
      <c r="D37" s="26">
        <v>50</v>
      </c>
      <c r="E37" s="26">
        <v>8.5</v>
      </c>
    </row>
    <row r="38" spans="1:5" x14ac:dyDescent="0.3">
      <c r="A38" s="24" t="s">
        <v>5</v>
      </c>
      <c r="B38" s="24" t="s">
        <v>39</v>
      </c>
      <c r="C38" s="25">
        <v>6545</v>
      </c>
      <c r="D38" s="26">
        <v>68</v>
      </c>
      <c r="E38" s="26">
        <v>10.4</v>
      </c>
    </row>
    <row r="39" spans="1:5" x14ac:dyDescent="0.3">
      <c r="A39" s="24" t="s">
        <v>5</v>
      </c>
      <c r="B39" s="24" t="s">
        <v>40</v>
      </c>
      <c r="C39" s="25">
        <v>8436</v>
      </c>
      <c r="D39" s="26">
        <v>85</v>
      </c>
      <c r="E39" s="26">
        <v>10</v>
      </c>
    </row>
    <row r="40" spans="1:5" x14ac:dyDescent="0.3">
      <c r="A40" s="24" t="s">
        <v>5</v>
      </c>
      <c r="B40" s="24" t="s">
        <v>41</v>
      </c>
      <c r="C40" s="25">
        <v>3904</v>
      </c>
      <c r="D40" s="26">
        <v>47</v>
      </c>
      <c r="E40" s="26">
        <v>12</v>
      </c>
    </row>
    <row r="41" spans="1:5" x14ac:dyDescent="0.3">
      <c r="A41" s="24" t="s">
        <v>5</v>
      </c>
      <c r="B41" s="24" t="s">
        <v>42</v>
      </c>
      <c r="C41" s="25">
        <v>19654</v>
      </c>
      <c r="D41" s="26">
        <v>189</v>
      </c>
      <c r="E41" s="26">
        <v>9.6</v>
      </c>
    </row>
    <row r="42" spans="1:5" x14ac:dyDescent="0.3">
      <c r="A42" s="24" t="s">
        <v>5</v>
      </c>
      <c r="B42" s="24" t="s">
        <v>43</v>
      </c>
      <c r="C42" s="25">
        <v>7434</v>
      </c>
      <c r="D42" s="26">
        <v>99</v>
      </c>
      <c r="E42" s="26">
        <v>13.3</v>
      </c>
    </row>
    <row r="43" spans="1:5" x14ac:dyDescent="0.3">
      <c r="A43" s="24" t="s">
        <v>5</v>
      </c>
      <c r="B43" s="24" t="s">
        <v>44</v>
      </c>
      <c r="C43" s="25">
        <v>10212</v>
      </c>
      <c r="D43" s="26">
        <v>73</v>
      </c>
      <c r="E43" s="26">
        <v>7.1</v>
      </c>
    </row>
    <row r="44" spans="1:5" x14ac:dyDescent="0.3">
      <c r="A44" s="24" t="s">
        <v>5</v>
      </c>
      <c r="B44" s="24" t="s">
        <v>45</v>
      </c>
      <c r="C44" s="25">
        <v>3108</v>
      </c>
      <c r="D44" s="26">
        <v>42</v>
      </c>
      <c r="E44" s="26">
        <v>13.6</v>
      </c>
    </row>
    <row r="45" spans="1:5" x14ac:dyDescent="0.3">
      <c r="A45" s="24" t="s">
        <v>5</v>
      </c>
      <c r="B45" s="24" t="s">
        <v>46</v>
      </c>
      <c r="C45" s="25">
        <v>7957</v>
      </c>
      <c r="D45" s="26">
        <v>85</v>
      </c>
      <c r="E45" s="26">
        <v>10.7</v>
      </c>
    </row>
    <row r="46" spans="1:5" x14ac:dyDescent="0.3">
      <c r="A46" s="24" t="s">
        <v>5</v>
      </c>
      <c r="B46" s="24" t="s">
        <v>47</v>
      </c>
      <c r="C46" s="25">
        <v>5503</v>
      </c>
      <c r="D46" s="26">
        <v>56</v>
      </c>
      <c r="E46" s="26">
        <v>10.199999999999999</v>
      </c>
    </row>
    <row r="47" spans="1:5" x14ac:dyDescent="0.3">
      <c r="A47" s="24" t="s">
        <v>5</v>
      </c>
      <c r="B47" s="24" t="s">
        <v>48</v>
      </c>
      <c r="C47" s="25">
        <v>4937</v>
      </c>
      <c r="D47" s="26">
        <v>58</v>
      </c>
      <c r="E47" s="26">
        <v>11.8</v>
      </c>
    </row>
    <row r="48" spans="1:5" x14ac:dyDescent="0.3">
      <c r="A48" s="24" t="s">
        <v>5</v>
      </c>
      <c r="B48" s="24" t="s">
        <v>49</v>
      </c>
      <c r="C48" s="25">
        <v>4616</v>
      </c>
      <c r="D48" s="26">
        <v>46</v>
      </c>
      <c r="E48" s="26">
        <v>9.9</v>
      </c>
    </row>
    <row r="49" spans="1:5" x14ac:dyDescent="0.3">
      <c r="A49" s="24" t="s">
        <v>5</v>
      </c>
      <c r="B49" s="24" t="s">
        <v>50</v>
      </c>
      <c r="C49" s="25">
        <v>6020</v>
      </c>
      <c r="D49" s="26">
        <v>54</v>
      </c>
      <c r="E49" s="26">
        <v>9</v>
      </c>
    </row>
    <row r="50" spans="1:5" x14ac:dyDescent="0.3">
      <c r="A50" s="24" t="s">
        <v>5</v>
      </c>
      <c r="B50" s="24" t="s">
        <v>51</v>
      </c>
      <c r="C50" s="25">
        <v>7419</v>
      </c>
      <c r="D50" s="26">
        <v>59</v>
      </c>
      <c r="E50" s="26">
        <v>7.9</v>
      </c>
    </row>
    <row r="51" spans="1:5" x14ac:dyDescent="0.3">
      <c r="A51" s="24" t="s">
        <v>5</v>
      </c>
      <c r="B51" s="24" t="s">
        <v>52</v>
      </c>
      <c r="C51" s="25">
        <v>45793</v>
      </c>
      <c r="D51" s="26">
        <v>796</v>
      </c>
      <c r="E51" s="26">
        <v>17.399999999999999</v>
      </c>
    </row>
    <row r="52" spans="1:5" x14ac:dyDescent="0.3">
      <c r="A52" s="24" t="s">
        <v>5</v>
      </c>
      <c r="B52" s="24" t="s">
        <v>53</v>
      </c>
      <c r="C52" s="25">
        <v>3414</v>
      </c>
      <c r="D52" s="26">
        <v>52</v>
      </c>
      <c r="E52" s="26">
        <v>15.2</v>
      </c>
    </row>
    <row r="53" spans="1:5" x14ac:dyDescent="0.3">
      <c r="A53" s="24" t="s">
        <v>5</v>
      </c>
      <c r="B53" s="24" t="s">
        <v>54</v>
      </c>
      <c r="C53" s="25">
        <v>19365</v>
      </c>
      <c r="D53" s="26">
        <v>301</v>
      </c>
      <c r="E53" s="26">
        <v>15.6</v>
      </c>
    </row>
    <row r="54" spans="1:5" x14ac:dyDescent="0.3">
      <c r="A54" s="24" t="s">
        <v>5</v>
      </c>
      <c r="B54" s="24" t="s">
        <v>55</v>
      </c>
      <c r="C54" s="25">
        <v>11100</v>
      </c>
      <c r="D54" s="26">
        <v>141</v>
      </c>
      <c r="E54" s="26">
        <v>12.7</v>
      </c>
    </row>
    <row r="55" spans="1:5" x14ac:dyDescent="0.3">
      <c r="A55" s="24" t="s">
        <v>5</v>
      </c>
      <c r="B55" s="24" t="s">
        <v>56</v>
      </c>
      <c r="C55" s="25">
        <v>3974</v>
      </c>
      <c r="D55" s="26">
        <v>53</v>
      </c>
      <c r="E55" s="26">
        <v>13.3</v>
      </c>
    </row>
    <row r="56" spans="1:5" x14ac:dyDescent="0.3">
      <c r="A56" s="24" t="s">
        <v>5</v>
      </c>
      <c r="B56" s="24" t="s">
        <v>57</v>
      </c>
      <c r="C56" s="25">
        <v>10318</v>
      </c>
      <c r="D56" s="26">
        <v>98</v>
      </c>
      <c r="E56" s="26">
        <v>9.5</v>
      </c>
    </row>
    <row r="57" spans="1:5" x14ac:dyDescent="0.3">
      <c r="A57" s="24" t="s">
        <v>5</v>
      </c>
      <c r="B57" s="24" t="s">
        <v>58</v>
      </c>
      <c r="C57" s="25">
        <v>5630</v>
      </c>
      <c r="D57" s="26">
        <v>70</v>
      </c>
      <c r="E57" s="26">
        <v>12.4</v>
      </c>
    </row>
    <row r="58" spans="1:5" x14ac:dyDescent="0.3">
      <c r="A58" s="24" t="s">
        <v>5</v>
      </c>
      <c r="B58" s="24" t="s">
        <v>59</v>
      </c>
      <c r="C58" s="25">
        <v>5033</v>
      </c>
      <c r="D58" s="26">
        <v>67</v>
      </c>
      <c r="E58" s="26">
        <v>13.2</v>
      </c>
    </row>
    <row r="59" spans="1:5" x14ac:dyDescent="0.3">
      <c r="A59" s="24" t="s">
        <v>5</v>
      </c>
      <c r="B59" s="24" t="s">
        <v>60</v>
      </c>
      <c r="C59" s="25">
        <v>19288</v>
      </c>
      <c r="D59" s="26">
        <v>180</v>
      </c>
      <c r="E59" s="26">
        <v>9.3000000000000007</v>
      </c>
    </row>
    <row r="60" spans="1:5" x14ac:dyDescent="0.3">
      <c r="A60" s="24" t="s">
        <v>5</v>
      </c>
      <c r="B60" s="24" t="s">
        <v>61</v>
      </c>
      <c r="C60" s="25">
        <v>5496</v>
      </c>
      <c r="D60" s="26">
        <v>54</v>
      </c>
      <c r="E60" s="26">
        <v>9.8000000000000007</v>
      </c>
    </row>
    <row r="61" spans="1:5" x14ac:dyDescent="0.3">
      <c r="A61" s="24" t="s">
        <v>5</v>
      </c>
      <c r="B61" s="24" t="s">
        <v>62</v>
      </c>
      <c r="C61" s="25">
        <v>28212</v>
      </c>
      <c r="D61" s="26">
        <v>279</v>
      </c>
      <c r="E61" s="26">
        <v>9.9</v>
      </c>
    </row>
    <row r="62" spans="1:5" x14ac:dyDescent="0.3">
      <c r="A62" s="24" t="s">
        <v>5</v>
      </c>
      <c r="B62" s="24" t="s">
        <v>63</v>
      </c>
      <c r="C62" s="25">
        <v>4911</v>
      </c>
      <c r="D62" s="26">
        <v>61</v>
      </c>
      <c r="E62" s="26">
        <v>12.4</v>
      </c>
    </row>
    <row r="63" spans="1:5" x14ac:dyDescent="0.3">
      <c r="A63" s="24" t="s">
        <v>5</v>
      </c>
      <c r="B63" s="24" t="s">
        <v>64</v>
      </c>
      <c r="C63" s="25">
        <v>6386</v>
      </c>
      <c r="D63" s="26">
        <v>75</v>
      </c>
      <c r="E63" s="26">
        <v>11.7</v>
      </c>
    </row>
    <row r="64" spans="1:5" x14ac:dyDescent="0.3">
      <c r="A64" s="24" t="s">
        <v>5</v>
      </c>
      <c r="B64" s="24" t="s">
        <v>65</v>
      </c>
      <c r="C64" s="25">
        <v>4043</v>
      </c>
      <c r="D64" s="26">
        <v>44</v>
      </c>
      <c r="E64" s="26">
        <v>11</v>
      </c>
    </row>
    <row r="65" spans="1:5" x14ac:dyDescent="0.3">
      <c r="A65" s="24" t="s">
        <v>5</v>
      </c>
      <c r="B65" s="24" t="s">
        <v>66</v>
      </c>
      <c r="C65" s="25">
        <v>6150</v>
      </c>
      <c r="D65" s="26">
        <v>76</v>
      </c>
      <c r="E65" s="26">
        <v>12.4</v>
      </c>
    </row>
    <row r="66" spans="1:5" x14ac:dyDescent="0.3">
      <c r="A66" s="24" t="s">
        <v>5</v>
      </c>
      <c r="B66" s="24" t="s">
        <v>67</v>
      </c>
      <c r="C66" s="25">
        <v>6991</v>
      </c>
      <c r="D66" s="26">
        <v>82</v>
      </c>
      <c r="E66" s="26">
        <v>11.7</v>
      </c>
    </row>
    <row r="67" spans="1:5" x14ac:dyDescent="0.3">
      <c r="A67" s="24" t="s">
        <v>5</v>
      </c>
      <c r="B67" s="24" t="s">
        <v>68</v>
      </c>
      <c r="C67" s="25">
        <v>4932</v>
      </c>
      <c r="D67" s="26">
        <v>70</v>
      </c>
      <c r="E67" s="26">
        <v>14.2</v>
      </c>
    </row>
    <row r="68" spans="1:5" x14ac:dyDescent="0.3">
      <c r="A68" s="24" t="s">
        <v>5</v>
      </c>
      <c r="B68" s="24" t="s">
        <v>69</v>
      </c>
      <c r="C68" s="25">
        <v>4250</v>
      </c>
      <c r="D68" s="26">
        <v>41</v>
      </c>
      <c r="E68" s="26">
        <v>9.5</v>
      </c>
    </row>
    <row r="69" spans="1:5" x14ac:dyDescent="0.3">
      <c r="A69" s="24" t="s">
        <v>5</v>
      </c>
      <c r="B69" s="24" t="s">
        <v>70</v>
      </c>
      <c r="C69" s="25">
        <v>27285</v>
      </c>
      <c r="D69" s="26">
        <v>316</v>
      </c>
      <c r="E69" s="26">
        <v>11.6</v>
      </c>
    </row>
    <row r="70" spans="1:5" x14ac:dyDescent="0.3">
      <c r="A70" s="24" t="s">
        <v>5</v>
      </c>
      <c r="B70" s="24" t="s">
        <v>71</v>
      </c>
      <c r="C70" s="25">
        <v>7283</v>
      </c>
      <c r="D70" s="26">
        <v>96</v>
      </c>
      <c r="E70" s="26">
        <v>13.2</v>
      </c>
    </row>
    <row r="71" spans="1:5" x14ac:dyDescent="0.3">
      <c r="A71" s="24" t="s">
        <v>5</v>
      </c>
      <c r="B71" s="24" t="s">
        <v>72</v>
      </c>
      <c r="C71" s="25">
        <v>10503</v>
      </c>
      <c r="D71" s="26">
        <v>145</v>
      </c>
      <c r="E71" s="26">
        <v>13.8</v>
      </c>
    </row>
    <row r="72" spans="1:5" x14ac:dyDescent="0.3">
      <c r="A72" s="24" t="s">
        <v>5</v>
      </c>
      <c r="B72" s="24" t="s">
        <v>73</v>
      </c>
      <c r="C72" s="25">
        <v>11270</v>
      </c>
      <c r="D72" s="26">
        <v>163</v>
      </c>
      <c r="E72" s="26">
        <v>14.4</v>
      </c>
    </row>
    <row r="73" spans="1:5" x14ac:dyDescent="0.3">
      <c r="A73" s="24" t="s">
        <v>5</v>
      </c>
      <c r="B73" s="24" t="s">
        <v>74</v>
      </c>
      <c r="C73" s="25">
        <v>4844</v>
      </c>
      <c r="D73" s="26">
        <v>57</v>
      </c>
      <c r="E73" s="26">
        <v>11.7</v>
      </c>
    </row>
    <row r="74" spans="1:5" x14ac:dyDescent="0.3">
      <c r="A74" s="24" t="s">
        <v>5</v>
      </c>
      <c r="B74" s="24" t="s">
        <v>75</v>
      </c>
      <c r="C74" s="25">
        <v>4413</v>
      </c>
      <c r="D74" s="26">
        <v>56</v>
      </c>
      <c r="E74" s="26">
        <v>12.6</v>
      </c>
    </row>
    <row r="75" spans="1:5" x14ac:dyDescent="0.3">
      <c r="A75" s="24" t="s">
        <v>5</v>
      </c>
      <c r="B75" s="24" t="s">
        <v>76</v>
      </c>
      <c r="C75" s="25">
        <v>5073</v>
      </c>
      <c r="D75" s="26">
        <v>57</v>
      </c>
      <c r="E75" s="26">
        <v>11.1</v>
      </c>
    </row>
    <row r="76" spans="1:5" x14ac:dyDescent="0.3">
      <c r="A76" s="24" t="s">
        <v>5</v>
      </c>
      <c r="B76" s="24" t="s">
        <v>77</v>
      </c>
      <c r="C76" s="25">
        <v>15853</v>
      </c>
      <c r="D76" s="26">
        <v>208</v>
      </c>
      <c r="E76" s="26">
        <v>13.1</v>
      </c>
    </row>
    <row r="77" spans="1:5" x14ac:dyDescent="0.3">
      <c r="A77" s="24" t="s">
        <v>5</v>
      </c>
      <c r="B77" s="24" t="s">
        <v>78</v>
      </c>
      <c r="C77" s="25">
        <v>7054</v>
      </c>
      <c r="D77" s="26">
        <v>80</v>
      </c>
      <c r="E77" s="26">
        <v>11.3</v>
      </c>
    </row>
    <row r="78" spans="1:5" x14ac:dyDescent="0.3">
      <c r="A78" s="24" t="s">
        <v>5</v>
      </c>
      <c r="B78" s="24" t="s">
        <v>79</v>
      </c>
      <c r="C78" s="25">
        <v>6320</v>
      </c>
      <c r="D78" s="26">
        <v>76</v>
      </c>
      <c r="E78" s="26">
        <v>12</v>
      </c>
    </row>
    <row r="79" spans="1:5" x14ac:dyDescent="0.3">
      <c r="A79" s="24" t="s">
        <v>5</v>
      </c>
      <c r="B79" s="24" t="s">
        <v>80</v>
      </c>
      <c r="C79" s="25">
        <v>4075</v>
      </c>
      <c r="D79" s="26">
        <v>40</v>
      </c>
      <c r="E79" s="26">
        <v>9.6999999999999993</v>
      </c>
    </row>
    <row r="80" spans="1:5" x14ac:dyDescent="0.3">
      <c r="A80" s="24" t="s">
        <v>5</v>
      </c>
      <c r="B80" s="24" t="s">
        <v>81</v>
      </c>
      <c r="C80" s="25">
        <v>9159</v>
      </c>
      <c r="D80" s="26">
        <v>119</v>
      </c>
      <c r="E80" s="26">
        <v>13</v>
      </c>
    </row>
    <row r="81" spans="1:5" x14ac:dyDescent="0.3">
      <c r="A81" s="24" t="s">
        <v>5</v>
      </c>
      <c r="B81" s="24" t="s">
        <v>82</v>
      </c>
      <c r="C81" s="25">
        <v>13607</v>
      </c>
      <c r="D81" s="26">
        <v>220</v>
      </c>
      <c r="E81" s="26">
        <v>16.2</v>
      </c>
    </row>
    <row r="82" spans="1:5" x14ac:dyDescent="0.3">
      <c r="A82" s="24" t="s">
        <v>5</v>
      </c>
      <c r="B82" s="24" t="s">
        <v>83</v>
      </c>
      <c r="C82" s="25">
        <v>4377</v>
      </c>
      <c r="D82" s="26">
        <v>71</v>
      </c>
      <c r="E82" s="26">
        <v>16.3</v>
      </c>
    </row>
    <row r="83" spans="1:5" x14ac:dyDescent="0.3">
      <c r="A83" s="24" t="s">
        <v>5</v>
      </c>
      <c r="B83" s="24" t="s">
        <v>84</v>
      </c>
      <c r="C83" s="25">
        <v>40970</v>
      </c>
      <c r="D83" s="26">
        <v>494</v>
      </c>
      <c r="E83" s="26">
        <v>12.1</v>
      </c>
    </row>
    <row r="84" spans="1:5" x14ac:dyDescent="0.3">
      <c r="A84" s="24" t="s">
        <v>5</v>
      </c>
      <c r="B84" s="24" t="s">
        <v>85</v>
      </c>
      <c r="C84" s="25">
        <v>5284</v>
      </c>
      <c r="D84" s="26">
        <v>47</v>
      </c>
      <c r="E84" s="26">
        <v>8.8000000000000007</v>
      </c>
    </row>
    <row r="85" spans="1:5" x14ac:dyDescent="0.3">
      <c r="A85" s="24" t="s">
        <v>5</v>
      </c>
      <c r="B85" s="24" t="s">
        <v>86</v>
      </c>
      <c r="C85" s="25">
        <v>4414</v>
      </c>
      <c r="D85" s="26">
        <v>50</v>
      </c>
      <c r="E85" s="26">
        <v>11.2</v>
      </c>
    </row>
    <row r="86" spans="1:5" x14ac:dyDescent="0.3">
      <c r="A86" s="24" t="s">
        <v>5</v>
      </c>
      <c r="B86" s="24" t="s">
        <v>87</v>
      </c>
      <c r="C86" s="25">
        <v>2333</v>
      </c>
      <c r="D86" s="26">
        <v>25</v>
      </c>
      <c r="E86" s="26">
        <v>10.5</v>
      </c>
    </row>
    <row r="87" spans="1:5" x14ac:dyDescent="0.3">
      <c r="A87" s="24" t="s">
        <v>5</v>
      </c>
      <c r="B87" s="24" t="s">
        <v>88</v>
      </c>
      <c r="C87" s="25">
        <v>62036</v>
      </c>
      <c r="D87" s="25">
        <v>1388</v>
      </c>
      <c r="E87" s="26">
        <v>22.4</v>
      </c>
    </row>
    <row r="88" spans="1:5" x14ac:dyDescent="0.3">
      <c r="A88" s="24" t="s">
        <v>5</v>
      </c>
      <c r="B88" s="24" t="s">
        <v>89</v>
      </c>
      <c r="C88" s="25">
        <v>4505</v>
      </c>
      <c r="D88" s="26">
        <v>87</v>
      </c>
      <c r="E88" s="26">
        <v>19.2</v>
      </c>
    </row>
    <row r="89" spans="1:5" x14ac:dyDescent="0.3">
      <c r="A89" s="24" t="s">
        <v>5</v>
      </c>
      <c r="B89" s="24" t="s">
        <v>90</v>
      </c>
      <c r="C89" s="25">
        <v>4412</v>
      </c>
      <c r="D89" s="26">
        <v>62</v>
      </c>
      <c r="E89" s="26">
        <v>14.1</v>
      </c>
    </row>
    <row r="90" spans="1:5" x14ac:dyDescent="0.3">
      <c r="A90" s="24" t="s">
        <v>5</v>
      </c>
      <c r="B90" s="24" t="s">
        <v>91</v>
      </c>
      <c r="C90" s="25">
        <v>2929</v>
      </c>
      <c r="D90" s="26">
        <v>34</v>
      </c>
      <c r="E90" s="26">
        <v>11.6</v>
      </c>
    </row>
    <row r="91" spans="1:5" x14ac:dyDescent="0.3">
      <c r="A91" s="24" t="s">
        <v>5</v>
      </c>
      <c r="B91" s="24" t="s">
        <v>92</v>
      </c>
      <c r="C91" s="25">
        <v>8237</v>
      </c>
      <c r="D91" s="26">
        <v>85</v>
      </c>
      <c r="E91" s="26">
        <v>10.3</v>
      </c>
    </row>
    <row r="92" spans="1:5" x14ac:dyDescent="0.3">
      <c r="A92" s="24" t="s">
        <v>5</v>
      </c>
      <c r="B92" s="24" t="s">
        <v>93</v>
      </c>
      <c r="C92" s="25">
        <v>10259</v>
      </c>
      <c r="D92" s="26">
        <v>156</v>
      </c>
      <c r="E92" s="26">
        <v>15.2</v>
      </c>
    </row>
    <row r="93" spans="1:5" x14ac:dyDescent="0.3">
      <c r="A93" s="24" t="s">
        <v>5</v>
      </c>
      <c r="B93" s="24" t="s">
        <v>94</v>
      </c>
      <c r="C93" s="25">
        <v>5445</v>
      </c>
      <c r="D93" s="26">
        <v>49</v>
      </c>
      <c r="E93" s="26">
        <v>8.9</v>
      </c>
    </row>
    <row r="94" spans="1:5" x14ac:dyDescent="0.3">
      <c r="A94" s="24" t="s">
        <v>5</v>
      </c>
      <c r="B94" s="24" t="s">
        <v>95</v>
      </c>
      <c r="C94" s="25">
        <v>10892</v>
      </c>
      <c r="D94" s="26">
        <v>140</v>
      </c>
      <c r="E94" s="26">
        <v>12.9</v>
      </c>
    </row>
    <row r="95" spans="1:5" x14ac:dyDescent="0.3">
      <c r="A95" s="24" t="s">
        <v>5</v>
      </c>
      <c r="B95" s="24" t="s">
        <v>96</v>
      </c>
      <c r="C95" s="25">
        <v>10270</v>
      </c>
      <c r="D95" s="26">
        <v>148</v>
      </c>
      <c r="E95" s="26">
        <v>14.4</v>
      </c>
    </row>
    <row r="96" spans="1:5" x14ac:dyDescent="0.3">
      <c r="A96" s="24" t="s">
        <v>5</v>
      </c>
      <c r="B96" s="24" t="s">
        <v>97</v>
      </c>
      <c r="C96" s="25">
        <v>4276</v>
      </c>
      <c r="D96" s="26">
        <v>43</v>
      </c>
      <c r="E96" s="26">
        <v>10</v>
      </c>
    </row>
    <row r="97" spans="1:5" x14ac:dyDescent="0.3">
      <c r="A97" s="24" t="s">
        <v>5</v>
      </c>
      <c r="B97" s="24" t="s">
        <v>98</v>
      </c>
      <c r="C97" s="25">
        <v>3518</v>
      </c>
      <c r="D97" s="26">
        <v>56</v>
      </c>
      <c r="E97" s="26">
        <v>15.9</v>
      </c>
    </row>
    <row r="98" spans="1:5" x14ac:dyDescent="0.3">
      <c r="A98" s="24" t="s">
        <v>5</v>
      </c>
      <c r="B98" s="24" t="s">
        <v>99</v>
      </c>
      <c r="C98" s="25">
        <v>9274</v>
      </c>
      <c r="D98" s="26">
        <v>93</v>
      </c>
      <c r="E98" s="26">
        <v>10</v>
      </c>
    </row>
    <row r="99" spans="1:5" x14ac:dyDescent="0.3">
      <c r="A99" s="24" t="s">
        <v>5</v>
      </c>
      <c r="B99" s="24" t="s">
        <v>100</v>
      </c>
      <c r="C99" s="25">
        <v>14958</v>
      </c>
      <c r="D99" s="26">
        <v>197</v>
      </c>
      <c r="E99" s="26">
        <v>13.2</v>
      </c>
    </row>
    <row r="100" spans="1:5" x14ac:dyDescent="0.3">
      <c r="A100" s="24" t="s">
        <v>5</v>
      </c>
      <c r="B100" s="24" t="s">
        <v>101</v>
      </c>
      <c r="C100" s="25">
        <v>9420</v>
      </c>
      <c r="D100" s="26">
        <v>130</v>
      </c>
      <c r="E100" s="26">
        <v>13.8</v>
      </c>
    </row>
    <row r="101" spans="1:5" x14ac:dyDescent="0.3">
      <c r="A101" s="24" t="s">
        <v>5</v>
      </c>
      <c r="B101" s="24" t="s">
        <v>102</v>
      </c>
      <c r="C101" s="25">
        <v>7774</v>
      </c>
      <c r="D101" s="26">
        <v>78</v>
      </c>
      <c r="E101" s="26">
        <v>10.1</v>
      </c>
    </row>
    <row r="102" spans="1:5" x14ac:dyDescent="0.3">
      <c r="A102" s="24" t="s">
        <v>5</v>
      </c>
      <c r="B102" s="24" t="s">
        <v>103</v>
      </c>
      <c r="C102" s="25">
        <v>10790</v>
      </c>
      <c r="D102" s="26">
        <v>145</v>
      </c>
      <c r="E102" s="26">
        <v>13.5</v>
      </c>
    </row>
    <row r="103" spans="1:5" x14ac:dyDescent="0.3">
      <c r="A103" s="24" t="s">
        <v>5</v>
      </c>
      <c r="B103" s="24" t="s">
        <v>104</v>
      </c>
      <c r="C103" s="25">
        <v>10323</v>
      </c>
      <c r="D103" s="26">
        <v>135</v>
      </c>
      <c r="E103" s="26">
        <v>13.1</v>
      </c>
    </row>
    <row r="104" spans="1:5" x14ac:dyDescent="0.3">
      <c r="A104" s="24" t="s">
        <v>5</v>
      </c>
      <c r="B104" s="24" t="s">
        <v>105</v>
      </c>
      <c r="C104" s="25">
        <v>5613</v>
      </c>
      <c r="D104" s="26">
        <v>84</v>
      </c>
      <c r="E104" s="26">
        <v>15</v>
      </c>
    </row>
    <row r="105" spans="1:5" x14ac:dyDescent="0.3">
      <c r="A105" s="24" t="s">
        <v>5</v>
      </c>
      <c r="B105" s="24" t="s">
        <v>106</v>
      </c>
      <c r="C105" s="25">
        <v>17527</v>
      </c>
      <c r="D105" s="26">
        <v>217</v>
      </c>
      <c r="E105" s="26">
        <v>12.4</v>
      </c>
    </row>
    <row r="106" spans="1:5" x14ac:dyDescent="0.3">
      <c r="A106" s="24" t="s">
        <v>5</v>
      </c>
      <c r="B106" s="24" t="s">
        <v>107</v>
      </c>
      <c r="C106" s="25">
        <v>4180</v>
      </c>
      <c r="D106" s="26">
        <v>62</v>
      </c>
      <c r="E106" s="26">
        <v>14.8</v>
      </c>
    </row>
    <row r="107" spans="1:5" x14ac:dyDescent="0.3">
      <c r="A107" s="24" t="s">
        <v>5</v>
      </c>
      <c r="B107" s="24" t="s">
        <v>108</v>
      </c>
      <c r="C107" s="25">
        <v>4494</v>
      </c>
      <c r="D107" s="26">
        <v>49</v>
      </c>
      <c r="E107" s="26">
        <v>11</v>
      </c>
    </row>
    <row r="108" spans="1:5" x14ac:dyDescent="0.3">
      <c r="A108" s="24" t="s">
        <v>5</v>
      </c>
      <c r="B108" s="24" t="s">
        <v>109</v>
      </c>
      <c r="C108" s="25">
        <v>4497</v>
      </c>
      <c r="D108" s="26">
        <v>58</v>
      </c>
      <c r="E108" s="26">
        <v>12.9</v>
      </c>
    </row>
    <row r="109" spans="1:5" x14ac:dyDescent="0.3">
      <c r="A109" s="24" t="s">
        <v>5</v>
      </c>
      <c r="B109" s="24" t="s">
        <v>110</v>
      </c>
      <c r="C109" s="25">
        <v>2970</v>
      </c>
      <c r="D109" s="26">
        <v>53</v>
      </c>
      <c r="E109" s="26">
        <v>18</v>
      </c>
    </row>
    <row r="110" spans="1:5" x14ac:dyDescent="0.3">
      <c r="A110" s="24" t="s">
        <v>5</v>
      </c>
      <c r="B110" s="24" t="s">
        <v>111</v>
      </c>
      <c r="C110" s="25">
        <v>13886</v>
      </c>
      <c r="D110" s="26">
        <v>121</v>
      </c>
      <c r="E110" s="26">
        <v>8.6999999999999993</v>
      </c>
    </row>
    <row r="111" spans="1:5" x14ac:dyDescent="0.3">
      <c r="A111" s="24" t="s">
        <v>5</v>
      </c>
      <c r="B111" s="24" t="s">
        <v>112</v>
      </c>
      <c r="C111" s="25">
        <v>5394</v>
      </c>
      <c r="D111" s="26">
        <v>66</v>
      </c>
      <c r="E111" s="26">
        <v>12.2</v>
      </c>
    </row>
    <row r="112" spans="1:5" x14ac:dyDescent="0.3">
      <c r="A112" s="24" t="s">
        <v>5</v>
      </c>
      <c r="B112" s="24" t="s">
        <v>113</v>
      </c>
      <c r="C112" s="25">
        <v>42559</v>
      </c>
      <c r="D112" s="26">
        <v>342</v>
      </c>
      <c r="E112" s="26">
        <v>8</v>
      </c>
    </row>
    <row r="113" spans="1:5" x14ac:dyDescent="0.3">
      <c r="A113" s="24" t="s">
        <v>5</v>
      </c>
      <c r="B113" s="24" t="s">
        <v>115</v>
      </c>
      <c r="C113" s="25">
        <v>5388</v>
      </c>
      <c r="D113" s="26">
        <v>73</v>
      </c>
      <c r="E113" s="26">
        <v>13.5</v>
      </c>
    </row>
    <row r="114" spans="1:5" x14ac:dyDescent="0.3">
      <c r="A114" s="24" t="s">
        <v>5</v>
      </c>
      <c r="B114" s="24" t="s">
        <v>116</v>
      </c>
      <c r="C114" s="25">
        <v>4425</v>
      </c>
      <c r="D114" s="26">
        <v>53</v>
      </c>
      <c r="E114" s="26">
        <v>12.1</v>
      </c>
    </row>
    <row r="115" spans="1:5" x14ac:dyDescent="0.3">
      <c r="A115" s="24" t="s">
        <v>5</v>
      </c>
      <c r="B115" s="24" t="s">
        <v>117</v>
      </c>
      <c r="C115" s="25">
        <v>2939</v>
      </c>
      <c r="D115" s="26">
        <v>36</v>
      </c>
      <c r="E115" s="26">
        <v>12.2</v>
      </c>
    </row>
    <row r="116" spans="1:5" x14ac:dyDescent="0.3">
      <c r="A116" s="24" t="s">
        <v>5</v>
      </c>
      <c r="B116" s="24" t="s">
        <v>118</v>
      </c>
      <c r="C116" s="25">
        <v>8256</v>
      </c>
      <c r="D116" s="26">
        <v>70</v>
      </c>
      <c r="E116" s="26">
        <v>8.5</v>
      </c>
    </row>
    <row r="117" spans="1:5" x14ac:dyDescent="0.3">
      <c r="A117" s="24" t="s">
        <v>5</v>
      </c>
      <c r="B117" s="24" t="s">
        <v>119</v>
      </c>
      <c r="C117" s="25">
        <v>4995</v>
      </c>
      <c r="D117" s="26">
        <v>94</v>
      </c>
      <c r="E117" s="26">
        <v>18.8</v>
      </c>
    </row>
    <row r="118" spans="1:5" x14ac:dyDescent="0.3">
      <c r="A118" s="24" t="s">
        <v>5</v>
      </c>
      <c r="B118" s="24" t="s">
        <v>120</v>
      </c>
      <c r="C118" s="25">
        <v>6331</v>
      </c>
      <c r="D118" s="26">
        <v>66</v>
      </c>
      <c r="E118" s="26">
        <v>10.3</v>
      </c>
    </row>
    <row r="119" spans="1:5" x14ac:dyDescent="0.3">
      <c r="A119" s="24" t="s">
        <v>5</v>
      </c>
      <c r="B119" s="24" t="s">
        <v>121</v>
      </c>
      <c r="C119" s="25">
        <v>4810</v>
      </c>
      <c r="D119" s="26">
        <v>40</v>
      </c>
      <c r="E119" s="26">
        <v>8.3000000000000007</v>
      </c>
    </row>
    <row r="120" spans="1:5" x14ac:dyDescent="0.3">
      <c r="A120" s="24" t="s">
        <v>5</v>
      </c>
      <c r="B120" s="24" t="s">
        <v>122</v>
      </c>
      <c r="C120" s="25">
        <v>4520</v>
      </c>
      <c r="D120" s="26">
        <v>57</v>
      </c>
      <c r="E120" s="26">
        <v>12.5</v>
      </c>
    </row>
    <row r="121" spans="1:5" x14ac:dyDescent="0.3">
      <c r="A121" s="24" t="s">
        <v>5</v>
      </c>
      <c r="B121" s="24" t="s">
        <v>123</v>
      </c>
      <c r="C121" s="25">
        <v>5213</v>
      </c>
      <c r="D121" s="26">
        <v>76</v>
      </c>
      <c r="E121" s="26">
        <v>14.6</v>
      </c>
    </row>
    <row r="122" spans="1:5" x14ac:dyDescent="0.3">
      <c r="A122" s="24" t="s">
        <v>5</v>
      </c>
      <c r="B122" s="24" t="s">
        <v>124</v>
      </c>
      <c r="C122" s="25">
        <v>30641</v>
      </c>
      <c r="D122" s="26">
        <v>305</v>
      </c>
      <c r="E122" s="26">
        <v>10</v>
      </c>
    </row>
    <row r="123" spans="1:5" x14ac:dyDescent="0.3">
      <c r="A123" s="24" t="s">
        <v>5</v>
      </c>
      <c r="B123" s="24" t="s">
        <v>125</v>
      </c>
      <c r="C123" s="25">
        <v>25375</v>
      </c>
      <c r="D123" s="26">
        <v>318</v>
      </c>
      <c r="E123" s="26">
        <v>12.5</v>
      </c>
    </row>
    <row r="124" spans="1:5" x14ac:dyDescent="0.3">
      <c r="A124" s="24" t="s">
        <v>5</v>
      </c>
      <c r="B124" s="24" t="s">
        <v>126</v>
      </c>
      <c r="C124" s="25">
        <v>8032</v>
      </c>
      <c r="D124" s="26">
        <v>71</v>
      </c>
      <c r="E124" s="26">
        <v>8.9</v>
      </c>
    </row>
    <row r="125" spans="1:5" x14ac:dyDescent="0.3">
      <c r="A125" s="24" t="s">
        <v>5</v>
      </c>
      <c r="B125" s="24" t="s">
        <v>127</v>
      </c>
      <c r="C125" s="25">
        <v>5209</v>
      </c>
      <c r="D125" s="26">
        <v>82</v>
      </c>
      <c r="E125" s="26">
        <v>15.7</v>
      </c>
    </row>
    <row r="126" spans="1:5" x14ac:dyDescent="0.3">
      <c r="A126" s="24" t="s">
        <v>5</v>
      </c>
      <c r="B126" s="24" t="s">
        <v>128</v>
      </c>
      <c r="C126" s="25">
        <v>8533</v>
      </c>
      <c r="D126" s="26">
        <v>80</v>
      </c>
      <c r="E126" s="26">
        <v>9.3000000000000007</v>
      </c>
    </row>
    <row r="127" spans="1:5" x14ac:dyDescent="0.3">
      <c r="A127" s="24" t="s">
        <v>5</v>
      </c>
      <c r="B127" s="24" t="s">
        <v>129</v>
      </c>
      <c r="C127" s="25">
        <v>4724</v>
      </c>
      <c r="D127" s="26">
        <v>51</v>
      </c>
      <c r="E127" s="26">
        <v>10.7</v>
      </c>
    </row>
    <row r="128" spans="1:5" x14ac:dyDescent="0.3">
      <c r="A128" s="24" t="s">
        <v>5</v>
      </c>
      <c r="B128" s="24" t="s">
        <v>130</v>
      </c>
      <c r="C128" s="25">
        <v>5218</v>
      </c>
      <c r="D128" s="26">
        <v>67</v>
      </c>
      <c r="E128" s="26">
        <v>12.8</v>
      </c>
    </row>
    <row r="129" spans="1:5" x14ac:dyDescent="0.3">
      <c r="A129" s="24" t="s">
        <v>5</v>
      </c>
      <c r="B129" s="24" t="s">
        <v>131</v>
      </c>
      <c r="C129" s="25">
        <v>10641</v>
      </c>
      <c r="D129" s="26">
        <v>95</v>
      </c>
      <c r="E129" s="26">
        <v>8.9</v>
      </c>
    </row>
    <row r="130" spans="1:5" x14ac:dyDescent="0.3">
      <c r="A130" s="24" t="s">
        <v>5</v>
      </c>
      <c r="B130" s="24" t="s">
        <v>132</v>
      </c>
      <c r="C130" s="25">
        <v>32150</v>
      </c>
      <c r="D130" s="26">
        <v>311</v>
      </c>
      <c r="E130" s="26">
        <v>9.6999999999999993</v>
      </c>
    </row>
    <row r="131" spans="1:5" x14ac:dyDescent="0.3">
      <c r="A131" s="24" t="s">
        <v>5</v>
      </c>
      <c r="B131" s="24" t="s">
        <v>133</v>
      </c>
      <c r="C131" s="25">
        <v>1318</v>
      </c>
      <c r="D131" s="26">
        <v>38</v>
      </c>
      <c r="E131" s="26">
        <v>29</v>
      </c>
    </row>
    <row r="132" spans="1:5" x14ac:dyDescent="0.3">
      <c r="A132" s="24" t="s">
        <v>5</v>
      </c>
      <c r="B132" s="24" t="s">
        <v>134</v>
      </c>
      <c r="C132" s="25">
        <v>6542</v>
      </c>
      <c r="D132" s="26">
        <v>69</v>
      </c>
      <c r="E132" s="26">
        <v>10.6</v>
      </c>
    </row>
    <row r="133" spans="1:5" x14ac:dyDescent="0.3">
      <c r="A133" s="24" t="s">
        <v>5</v>
      </c>
      <c r="B133" s="24" t="s">
        <v>135</v>
      </c>
      <c r="C133" s="25">
        <v>10255</v>
      </c>
      <c r="D133" s="26">
        <v>126</v>
      </c>
      <c r="E133" s="26">
        <v>12.3</v>
      </c>
    </row>
    <row r="134" spans="1:5" x14ac:dyDescent="0.3">
      <c r="A134" s="24" t="s">
        <v>5</v>
      </c>
      <c r="B134" s="24" t="s">
        <v>136</v>
      </c>
      <c r="C134" s="25">
        <v>7577</v>
      </c>
      <c r="D134" s="26">
        <v>78</v>
      </c>
      <c r="E134" s="26">
        <v>10.4</v>
      </c>
    </row>
    <row r="135" spans="1:5" x14ac:dyDescent="0.3">
      <c r="A135" s="24" t="s">
        <v>5</v>
      </c>
      <c r="B135" s="24" t="s">
        <v>137</v>
      </c>
      <c r="C135" s="25">
        <v>10660</v>
      </c>
      <c r="D135" s="26">
        <v>155</v>
      </c>
      <c r="E135" s="26">
        <v>14.5</v>
      </c>
    </row>
    <row r="136" spans="1:5" x14ac:dyDescent="0.3">
      <c r="A136" s="24" t="s">
        <v>5</v>
      </c>
      <c r="B136" s="24" t="s">
        <v>138</v>
      </c>
      <c r="C136" s="25">
        <v>4377</v>
      </c>
      <c r="D136" s="26">
        <v>47</v>
      </c>
      <c r="E136" s="26">
        <v>10.7</v>
      </c>
    </row>
    <row r="137" spans="1:5" x14ac:dyDescent="0.3">
      <c r="A137" s="24" t="s">
        <v>5</v>
      </c>
      <c r="B137" s="24" t="s">
        <v>139</v>
      </c>
      <c r="C137" s="25">
        <v>6425</v>
      </c>
      <c r="D137" s="26">
        <v>60</v>
      </c>
      <c r="E137" s="26">
        <v>9.3000000000000007</v>
      </c>
    </row>
    <row r="138" spans="1:5" x14ac:dyDescent="0.3">
      <c r="A138" s="24" t="s">
        <v>5</v>
      </c>
      <c r="B138" s="24" t="s">
        <v>140</v>
      </c>
      <c r="C138" s="25">
        <v>9004</v>
      </c>
      <c r="D138" s="26">
        <v>73</v>
      </c>
      <c r="E138" s="26">
        <v>8.1</v>
      </c>
    </row>
    <row r="139" spans="1:5" x14ac:dyDescent="0.3">
      <c r="A139" s="24" t="s">
        <v>5</v>
      </c>
      <c r="B139" s="24" t="s">
        <v>141</v>
      </c>
      <c r="C139" s="25">
        <v>6665</v>
      </c>
      <c r="D139" s="26">
        <v>61</v>
      </c>
      <c r="E139" s="26">
        <v>9.1999999999999993</v>
      </c>
    </row>
    <row r="140" spans="1:5" x14ac:dyDescent="0.3">
      <c r="A140" s="24" t="s">
        <v>5</v>
      </c>
      <c r="B140" s="24" t="s">
        <v>142</v>
      </c>
      <c r="C140" s="25">
        <v>10262</v>
      </c>
      <c r="D140" s="26">
        <v>86</v>
      </c>
      <c r="E140" s="26">
        <v>8.4</v>
      </c>
    </row>
    <row r="141" spans="1:5" x14ac:dyDescent="0.3">
      <c r="A141" s="24" t="s">
        <v>5</v>
      </c>
      <c r="B141" s="24" t="s">
        <v>143</v>
      </c>
      <c r="C141" s="25">
        <v>5228</v>
      </c>
      <c r="D141" s="26">
        <v>54</v>
      </c>
      <c r="E141" s="26">
        <v>10.4</v>
      </c>
    </row>
    <row r="142" spans="1:5" x14ac:dyDescent="0.3">
      <c r="A142" s="24" t="s">
        <v>5</v>
      </c>
      <c r="B142" s="24" t="s">
        <v>144</v>
      </c>
      <c r="C142" s="25">
        <v>8525</v>
      </c>
      <c r="D142" s="26">
        <v>86</v>
      </c>
      <c r="E142" s="26">
        <v>10.1</v>
      </c>
    </row>
    <row r="143" spans="1:5" x14ac:dyDescent="0.3">
      <c r="A143" s="24" t="s">
        <v>5</v>
      </c>
      <c r="B143" s="24" t="s">
        <v>145</v>
      </c>
      <c r="C143" s="25">
        <v>6097</v>
      </c>
      <c r="D143" s="26">
        <v>80</v>
      </c>
      <c r="E143" s="26">
        <v>13.2</v>
      </c>
    </row>
    <row r="144" spans="1:5" x14ac:dyDescent="0.3">
      <c r="A144" s="24" t="s">
        <v>5</v>
      </c>
      <c r="B144" s="24" t="s">
        <v>146</v>
      </c>
      <c r="C144" s="25">
        <v>2827</v>
      </c>
      <c r="D144" s="26">
        <v>55</v>
      </c>
      <c r="E144" s="26">
        <v>19.3</v>
      </c>
    </row>
    <row r="145" spans="1:5" x14ac:dyDescent="0.3">
      <c r="A145" s="24" t="s">
        <v>5</v>
      </c>
      <c r="B145" s="24" t="s">
        <v>147</v>
      </c>
      <c r="C145" s="25">
        <v>38161</v>
      </c>
      <c r="D145" s="26">
        <v>610</v>
      </c>
      <c r="E145" s="26">
        <v>16</v>
      </c>
    </row>
    <row r="146" spans="1:5" x14ac:dyDescent="0.3">
      <c r="A146" s="24" t="s">
        <v>5</v>
      </c>
      <c r="B146" s="24" t="s">
        <v>148</v>
      </c>
      <c r="C146" s="25">
        <v>2637</v>
      </c>
      <c r="D146" s="26">
        <v>33</v>
      </c>
      <c r="E146" s="26">
        <v>12.6</v>
      </c>
    </row>
    <row r="147" spans="1:5" x14ac:dyDescent="0.3">
      <c r="A147" s="24" t="s">
        <v>5</v>
      </c>
      <c r="B147" s="24" t="s">
        <v>149</v>
      </c>
      <c r="C147" s="25">
        <v>6382</v>
      </c>
      <c r="D147" s="26">
        <v>72</v>
      </c>
      <c r="E147" s="26">
        <v>11.3</v>
      </c>
    </row>
    <row r="148" spans="1:5" x14ac:dyDescent="0.3">
      <c r="A148" s="24" t="s">
        <v>5</v>
      </c>
      <c r="B148" s="24" t="s">
        <v>150</v>
      </c>
      <c r="C148" s="25">
        <v>4088</v>
      </c>
      <c r="D148" s="26">
        <v>77</v>
      </c>
      <c r="E148" s="26">
        <v>18.8</v>
      </c>
    </row>
    <row r="149" spans="1:5" x14ac:dyDescent="0.3">
      <c r="A149" s="24" t="s">
        <v>5</v>
      </c>
      <c r="B149" s="24" t="s">
        <v>151</v>
      </c>
      <c r="C149" s="25">
        <v>3000</v>
      </c>
      <c r="D149" s="26">
        <v>40</v>
      </c>
      <c r="E149" s="26">
        <v>13.3</v>
      </c>
    </row>
    <row r="150" spans="1:5" x14ac:dyDescent="0.3">
      <c r="A150" s="24" t="s">
        <v>5</v>
      </c>
      <c r="B150" s="24" t="s">
        <v>152</v>
      </c>
      <c r="C150" s="25">
        <v>4952</v>
      </c>
      <c r="D150" s="26">
        <v>58</v>
      </c>
      <c r="E150" s="26">
        <v>11.8</v>
      </c>
    </row>
    <row r="151" spans="1:5" x14ac:dyDescent="0.3">
      <c r="A151" s="24" t="s">
        <v>5</v>
      </c>
      <c r="B151" s="24" t="s">
        <v>153</v>
      </c>
      <c r="C151" s="25">
        <v>13263</v>
      </c>
      <c r="D151" s="26">
        <v>149</v>
      </c>
      <c r="E151" s="26">
        <v>11.2</v>
      </c>
    </row>
    <row r="152" spans="1:5" x14ac:dyDescent="0.3">
      <c r="A152" s="24" t="s">
        <v>5</v>
      </c>
      <c r="B152" s="24" t="s">
        <v>154</v>
      </c>
      <c r="C152" s="25">
        <v>3813</v>
      </c>
      <c r="D152" s="26">
        <v>36</v>
      </c>
      <c r="E152" s="26">
        <v>9.5</v>
      </c>
    </row>
    <row r="153" spans="1:5" x14ac:dyDescent="0.3">
      <c r="A153" s="24" t="s">
        <v>5</v>
      </c>
      <c r="B153" s="24" t="s">
        <v>155</v>
      </c>
      <c r="C153" s="25">
        <v>10103</v>
      </c>
      <c r="D153" s="26">
        <v>155</v>
      </c>
      <c r="E153" s="26">
        <v>15.3</v>
      </c>
    </row>
    <row r="154" spans="1:5" x14ac:dyDescent="0.3">
      <c r="A154" s="24" t="s">
        <v>5</v>
      </c>
      <c r="B154" s="24" t="s">
        <v>156</v>
      </c>
      <c r="C154" s="25">
        <v>162159</v>
      </c>
      <c r="D154" s="25">
        <v>1899</v>
      </c>
      <c r="E154" s="26">
        <v>11.7</v>
      </c>
    </row>
    <row r="155" spans="1:5" x14ac:dyDescent="0.3">
      <c r="A155" s="24" t="s">
        <v>5</v>
      </c>
      <c r="B155" s="24" t="s">
        <v>157</v>
      </c>
      <c r="C155" s="25">
        <v>4135</v>
      </c>
      <c r="D155" s="26">
        <v>42</v>
      </c>
      <c r="E155" s="26">
        <v>10.199999999999999</v>
      </c>
    </row>
    <row r="156" spans="1:5" x14ac:dyDescent="0.3">
      <c r="A156" s="24" t="s">
        <v>5</v>
      </c>
      <c r="B156" s="24" t="s">
        <v>158</v>
      </c>
      <c r="C156" s="25">
        <v>5425</v>
      </c>
      <c r="D156" s="26">
        <v>56</v>
      </c>
      <c r="E156" s="26">
        <v>10.4</v>
      </c>
    </row>
    <row r="157" spans="1:5" x14ac:dyDescent="0.3">
      <c r="A157" s="24" t="s">
        <v>5</v>
      </c>
      <c r="B157" s="24" t="s">
        <v>159</v>
      </c>
      <c r="C157" s="25">
        <v>3880</v>
      </c>
      <c r="D157" s="26">
        <v>52</v>
      </c>
      <c r="E157" s="26">
        <v>13.4</v>
      </c>
    </row>
    <row r="158" spans="1:5" x14ac:dyDescent="0.3">
      <c r="A158" s="24" t="s">
        <v>5</v>
      </c>
      <c r="B158" s="24" t="s">
        <v>160</v>
      </c>
      <c r="C158" s="25">
        <v>21055</v>
      </c>
      <c r="D158" s="26">
        <v>403</v>
      </c>
      <c r="E158" s="26">
        <v>19.2</v>
      </c>
    </row>
    <row r="159" spans="1:5" x14ac:dyDescent="0.3">
      <c r="A159" s="24" t="s">
        <v>5</v>
      </c>
      <c r="B159" s="24" t="s">
        <v>161</v>
      </c>
      <c r="C159" s="25">
        <v>3628</v>
      </c>
      <c r="D159" s="26">
        <v>34</v>
      </c>
      <c r="E159" s="26">
        <v>9.4</v>
      </c>
    </row>
    <row r="160" spans="1:5" x14ac:dyDescent="0.3">
      <c r="A160" s="24" t="s">
        <v>5</v>
      </c>
      <c r="B160" s="24" t="s">
        <v>162</v>
      </c>
      <c r="C160" s="25">
        <v>37894</v>
      </c>
      <c r="D160" s="26">
        <v>346</v>
      </c>
      <c r="E160" s="26">
        <v>9.1</v>
      </c>
    </row>
    <row r="161" spans="1:5" x14ac:dyDescent="0.3">
      <c r="A161" s="24" t="s">
        <v>5</v>
      </c>
      <c r="B161" s="24" t="s">
        <v>163</v>
      </c>
      <c r="C161" s="25">
        <v>2458</v>
      </c>
      <c r="D161" s="26">
        <v>30</v>
      </c>
      <c r="E161" s="26">
        <v>12.3</v>
      </c>
    </row>
    <row r="162" spans="1:5" x14ac:dyDescent="0.3">
      <c r="A162" s="24" t="s">
        <v>5</v>
      </c>
      <c r="B162" s="24" t="s">
        <v>164</v>
      </c>
      <c r="C162" s="25">
        <v>4076</v>
      </c>
      <c r="D162" s="26">
        <v>47</v>
      </c>
      <c r="E162" s="26">
        <v>11.6</v>
      </c>
    </row>
    <row r="163" spans="1:5" x14ac:dyDescent="0.3">
      <c r="A163" s="24" t="s">
        <v>5</v>
      </c>
      <c r="B163" s="24" t="s">
        <v>165</v>
      </c>
      <c r="C163" s="25">
        <v>83090</v>
      </c>
      <c r="D163" s="25">
        <v>1190</v>
      </c>
      <c r="E163" s="26">
        <v>14.3</v>
      </c>
    </row>
    <row r="164" spans="1:5" x14ac:dyDescent="0.3">
      <c r="A164" s="24" t="s">
        <v>5</v>
      </c>
      <c r="B164" s="24" t="s">
        <v>166</v>
      </c>
      <c r="C164" s="25">
        <v>11341</v>
      </c>
      <c r="D164" s="26">
        <v>146</v>
      </c>
      <c r="E164" s="26">
        <v>12.9</v>
      </c>
    </row>
    <row r="165" spans="1:5" x14ac:dyDescent="0.3">
      <c r="A165" s="24" t="s">
        <v>5</v>
      </c>
      <c r="B165" s="24" t="s">
        <v>167</v>
      </c>
      <c r="C165" s="25">
        <v>17613</v>
      </c>
      <c r="D165" s="26">
        <v>181</v>
      </c>
      <c r="E165" s="26">
        <v>10.3</v>
      </c>
    </row>
    <row r="166" spans="1:5" x14ac:dyDescent="0.3">
      <c r="A166" s="24" t="s">
        <v>5</v>
      </c>
      <c r="B166" s="24" t="s">
        <v>168</v>
      </c>
      <c r="C166" s="25">
        <v>28453</v>
      </c>
      <c r="D166" s="26">
        <v>248</v>
      </c>
      <c r="E166" s="26">
        <v>8.6999999999999993</v>
      </c>
    </row>
    <row r="167" spans="1:5" x14ac:dyDescent="0.3">
      <c r="A167" s="24" t="s">
        <v>5</v>
      </c>
      <c r="B167" s="24" t="s">
        <v>169</v>
      </c>
      <c r="C167" s="25">
        <v>65450</v>
      </c>
      <c r="D167" s="26">
        <v>948</v>
      </c>
      <c r="E167" s="26">
        <v>14.5</v>
      </c>
    </row>
    <row r="168" spans="1:5" x14ac:dyDescent="0.3">
      <c r="A168" s="24" t="s">
        <v>5</v>
      </c>
      <c r="B168" s="24" t="s">
        <v>170</v>
      </c>
      <c r="C168" s="25">
        <v>12052</v>
      </c>
      <c r="D168" s="26">
        <v>169</v>
      </c>
      <c r="E168" s="26">
        <v>14</v>
      </c>
    </row>
    <row r="169" spans="1:5" x14ac:dyDescent="0.3">
      <c r="A169" s="24" t="s">
        <v>5</v>
      </c>
      <c r="B169" s="24" t="s">
        <v>171</v>
      </c>
      <c r="C169" s="25">
        <v>2364</v>
      </c>
      <c r="D169" s="26">
        <v>38</v>
      </c>
      <c r="E169" s="26">
        <v>16.100000000000001</v>
      </c>
    </row>
    <row r="170" spans="1:5" x14ac:dyDescent="0.3">
      <c r="A170" s="24" t="s">
        <v>5</v>
      </c>
      <c r="B170" s="24" t="s">
        <v>172</v>
      </c>
      <c r="C170" s="25">
        <v>3042</v>
      </c>
      <c r="D170" s="26">
        <v>45</v>
      </c>
      <c r="E170" s="26">
        <v>14.7</v>
      </c>
    </row>
    <row r="171" spans="1:5" x14ac:dyDescent="0.3">
      <c r="A171" s="24" t="s">
        <v>5</v>
      </c>
      <c r="B171" s="24" t="s">
        <v>173</v>
      </c>
      <c r="C171" s="25">
        <v>8738</v>
      </c>
      <c r="D171" s="26">
        <v>110</v>
      </c>
      <c r="E171" s="26">
        <v>12.6</v>
      </c>
    </row>
    <row r="172" spans="1:5" x14ac:dyDescent="0.3">
      <c r="A172" s="24" t="s">
        <v>5</v>
      </c>
      <c r="B172" s="24" t="s">
        <v>174</v>
      </c>
      <c r="C172" s="25">
        <v>8394</v>
      </c>
      <c r="D172" s="26">
        <v>86</v>
      </c>
      <c r="E172" s="26">
        <v>10.199999999999999</v>
      </c>
    </row>
    <row r="173" spans="1:5" x14ac:dyDescent="0.3">
      <c r="A173" s="24" t="s">
        <v>5</v>
      </c>
      <c r="B173" s="24" t="s">
        <v>175</v>
      </c>
      <c r="C173" s="25">
        <v>17133</v>
      </c>
      <c r="D173" s="26">
        <v>209</v>
      </c>
      <c r="E173" s="26">
        <v>12.2</v>
      </c>
    </row>
    <row r="174" spans="1:5" x14ac:dyDescent="0.3">
      <c r="A174" s="24" t="s">
        <v>5</v>
      </c>
      <c r="B174" s="24" t="s">
        <v>176</v>
      </c>
      <c r="C174" s="25">
        <v>4165</v>
      </c>
      <c r="D174" s="26">
        <v>52</v>
      </c>
      <c r="E174" s="26">
        <v>12.5</v>
      </c>
    </row>
    <row r="175" spans="1:5" x14ac:dyDescent="0.3">
      <c r="A175" s="24" t="s">
        <v>5</v>
      </c>
      <c r="B175" s="24" t="s">
        <v>177</v>
      </c>
      <c r="C175" s="25">
        <v>4055</v>
      </c>
      <c r="D175" s="26">
        <v>55</v>
      </c>
      <c r="E175" s="26">
        <v>13.6</v>
      </c>
    </row>
    <row r="176" spans="1:5" x14ac:dyDescent="0.3">
      <c r="A176" s="24" t="s">
        <v>5</v>
      </c>
      <c r="B176" s="24" t="s">
        <v>178</v>
      </c>
      <c r="C176" s="25">
        <v>6164</v>
      </c>
      <c r="D176" s="26">
        <v>90</v>
      </c>
      <c r="E176" s="26">
        <v>14.6</v>
      </c>
    </row>
    <row r="177" spans="1:5" x14ac:dyDescent="0.3">
      <c r="A177" s="24" t="s">
        <v>5</v>
      </c>
      <c r="B177" s="24" t="s">
        <v>179</v>
      </c>
      <c r="C177" s="25">
        <v>5801</v>
      </c>
      <c r="D177" s="26">
        <v>72</v>
      </c>
      <c r="E177" s="26">
        <v>12.4</v>
      </c>
    </row>
    <row r="178" spans="1:5" x14ac:dyDescent="0.3">
      <c r="A178" s="24" t="s">
        <v>5</v>
      </c>
      <c r="B178" s="24" t="s">
        <v>180</v>
      </c>
      <c r="C178" s="25">
        <v>5831</v>
      </c>
      <c r="D178" s="26">
        <v>73</v>
      </c>
      <c r="E178" s="26">
        <v>12.5</v>
      </c>
    </row>
    <row r="179" spans="1:5" x14ac:dyDescent="0.3">
      <c r="A179" s="24" t="s">
        <v>5</v>
      </c>
      <c r="B179" s="24" t="s">
        <v>181</v>
      </c>
      <c r="C179" s="25">
        <v>3435</v>
      </c>
      <c r="D179" s="26">
        <v>47</v>
      </c>
      <c r="E179" s="26">
        <v>13.7</v>
      </c>
    </row>
    <row r="180" spans="1:5" x14ac:dyDescent="0.3">
      <c r="A180" s="24" t="s">
        <v>5</v>
      </c>
      <c r="B180" s="24" t="s">
        <v>182</v>
      </c>
      <c r="C180" s="25">
        <v>6087</v>
      </c>
      <c r="D180" s="26">
        <v>82</v>
      </c>
      <c r="E180" s="26">
        <v>13.5</v>
      </c>
    </row>
    <row r="181" spans="1:5" x14ac:dyDescent="0.3">
      <c r="A181" s="24" t="s">
        <v>5</v>
      </c>
      <c r="B181" s="24" t="s">
        <v>183</v>
      </c>
      <c r="C181" s="25">
        <v>5336</v>
      </c>
      <c r="D181" s="26">
        <v>63</v>
      </c>
      <c r="E181" s="26">
        <v>11.8</v>
      </c>
    </row>
    <row r="182" spans="1:5" x14ac:dyDescent="0.3">
      <c r="A182" s="24" t="s">
        <v>5</v>
      </c>
      <c r="B182" s="24" t="s">
        <v>184</v>
      </c>
      <c r="C182" s="25">
        <v>4125</v>
      </c>
      <c r="D182" s="26">
        <v>43</v>
      </c>
      <c r="E182" s="26">
        <v>10.5</v>
      </c>
    </row>
    <row r="183" spans="1:5" x14ac:dyDescent="0.3">
      <c r="A183" s="24" t="s">
        <v>5</v>
      </c>
      <c r="B183" s="24" t="s">
        <v>185</v>
      </c>
      <c r="C183" s="25">
        <v>4650</v>
      </c>
      <c r="D183" s="26">
        <v>50</v>
      </c>
      <c r="E183" s="26">
        <v>10.7</v>
      </c>
    </row>
    <row r="184" spans="1:5" x14ac:dyDescent="0.3">
      <c r="A184" s="24" t="s">
        <v>5</v>
      </c>
      <c r="B184" s="24" t="s">
        <v>186</v>
      </c>
      <c r="C184" s="25">
        <v>5839</v>
      </c>
      <c r="D184" s="26">
        <v>63</v>
      </c>
      <c r="E184" s="26">
        <v>10.8</v>
      </c>
    </row>
    <row r="185" spans="1:5" x14ac:dyDescent="0.3">
      <c r="A185" s="24" t="s">
        <v>5</v>
      </c>
      <c r="B185" s="24" t="s">
        <v>187</v>
      </c>
      <c r="C185" s="25">
        <v>2138</v>
      </c>
      <c r="D185" s="26">
        <v>25</v>
      </c>
      <c r="E185" s="26">
        <v>11.5</v>
      </c>
    </row>
    <row r="186" spans="1:5" x14ac:dyDescent="0.3">
      <c r="A186" s="24" t="s">
        <v>5</v>
      </c>
      <c r="B186" s="24" t="s">
        <v>188</v>
      </c>
      <c r="C186" s="25">
        <v>3646</v>
      </c>
      <c r="D186" s="26">
        <v>47</v>
      </c>
      <c r="E186" s="26">
        <v>12.8</v>
      </c>
    </row>
    <row r="187" spans="1:5" x14ac:dyDescent="0.3">
      <c r="A187" s="24" t="s">
        <v>5</v>
      </c>
      <c r="B187" s="24" t="s">
        <v>189</v>
      </c>
      <c r="C187" s="25">
        <v>4358</v>
      </c>
      <c r="D187" s="26">
        <v>42</v>
      </c>
      <c r="E187" s="26">
        <v>9.6999999999999993</v>
      </c>
    </row>
    <row r="188" spans="1:5" x14ac:dyDescent="0.3">
      <c r="A188" s="24" t="s">
        <v>5</v>
      </c>
      <c r="B188" s="24" t="s">
        <v>190</v>
      </c>
      <c r="C188" s="25">
        <v>2842</v>
      </c>
      <c r="D188" s="26">
        <v>36</v>
      </c>
      <c r="E188" s="26">
        <v>12.5</v>
      </c>
    </row>
    <row r="189" spans="1:5" x14ac:dyDescent="0.3">
      <c r="A189" s="24" t="s">
        <v>5</v>
      </c>
      <c r="B189" s="24" t="s">
        <v>191</v>
      </c>
      <c r="C189" s="25">
        <v>5577</v>
      </c>
      <c r="D189" s="26">
        <v>52</v>
      </c>
      <c r="E189" s="26">
        <v>9.1999999999999993</v>
      </c>
    </row>
    <row r="190" spans="1:5" x14ac:dyDescent="0.3">
      <c r="A190" s="24" t="s">
        <v>5</v>
      </c>
      <c r="B190" s="24" t="s">
        <v>192</v>
      </c>
      <c r="C190" s="25">
        <v>5392</v>
      </c>
      <c r="D190" s="26">
        <v>69</v>
      </c>
      <c r="E190" s="26">
        <v>12.8</v>
      </c>
    </row>
    <row r="191" spans="1:5" x14ac:dyDescent="0.3">
      <c r="A191" s="24" t="s">
        <v>5</v>
      </c>
      <c r="B191" s="24" t="s">
        <v>193</v>
      </c>
      <c r="C191" s="25">
        <v>2947</v>
      </c>
      <c r="D191" s="26">
        <v>39</v>
      </c>
      <c r="E191" s="26">
        <v>13.2</v>
      </c>
    </row>
    <row r="192" spans="1:5" x14ac:dyDescent="0.3">
      <c r="A192" s="24" t="s">
        <v>5</v>
      </c>
      <c r="B192" s="24" t="s">
        <v>194</v>
      </c>
      <c r="C192" s="25">
        <v>4837</v>
      </c>
      <c r="D192" s="26">
        <v>47</v>
      </c>
      <c r="E192" s="26">
        <v>9.6999999999999993</v>
      </c>
    </row>
    <row r="193" spans="1:5" x14ac:dyDescent="0.3">
      <c r="A193" s="24" t="s">
        <v>5</v>
      </c>
      <c r="B193" s="24" t="s">
        <v>195</v>
      </c>
      <c r="C193" s="25">
        <v>4242</v>
      </c>
      <c r="D193" s="26">
        <v>46</v>
      </c>
      <c r="E193" s="26">
        <v>10.8</v>
      </c>
    </row>
    <row r="194" spans="1:5" x14ac:dyDescent="0.3">
      <c r="A194" s="24" t="s">
        <v>5</v>
      </c>
      <c r="B194" s="24" t="s">
        <v>196</v>
      </c>
      <c r="C194" s="25">
        <v>5522</v>
      </c>
      <c r="D194" s="26">
        <v>49</v>
      </c>
      <c r="E194" s="26">
        <v>8.8000000000000007</v>
      </c>
    </row>
    <row r="195" spans="1:5" x14ac:dyDescent="0.3">
      <c r="A195" s="24" t="s">
        <v>5</v>
      </c>
      <c r="B195" s="24" t="s">
        <v>197</v>
      </c>
      <c r="C195" s="25">
        <v>6114</v>
      </c>
      <c r="D195" s="26">
        <v>65</v>
      </c>
      <c r="E195" s="26">
        <v>10.6</v>
      </c>
    </row>
    <row r="196" spans="1:5" x14ac:dyDescent="0.3">
      <c r="A196" s="24" t="s">
        <v>5</v>
      </c>
      <c r="B196" s="24" t="s">
        <v>198</v>
      </c>
      <c r="C196" s="25">
        <v>4383</v>
      </c>
      <c r="D196" s="26">
        <v>42</v>
      </c>
      <c r="E196" s="26">
        <v>9.5</v>
      </c>
    </row>
    <row r="197" spans="1:5" x14ac:dyDescent="0.3">
      <c r="A197" s="24" t="s">
        <v>5</v>
      </c>
      <c r="B197" s="24" t="s">
        <v>199</v>
      </c>
      <c r="C197" s="25">
        <v>8186</v>
      </c>
      <c r="D197" s="26">
        <v>73</v>
      </c>
      <c r="E197" s="26">
        <v>8.9</v>
      </c>
    </row>
    <row r="198" spans="1:5" x14ac:dyDescent="0.3">
      <c r="A198" s="24" t="s">
        <v>5</v>
      </c>
      <c r="B198" s="24" t="s">
        <v>200</v>
      </c>
      <c r="C198" s="25">
        <v>21421</v>
      </c>
      <c r="D198" s="26">
        <v>396</v>
      </c>
      <c r="E198" s="26">
        <v>18.5</v>
      </c>
    </row>
    <row r="199" spans="1:5" x14ac:dyDescent="0.3">
      <c r="A199" s="24" t="s">
        <v>5</v>
      </c>
      <c r="B199" s="24" t="s">
        <v>201</v>
      </c>
      <c r="C199" s="25">
        <v>4841</v>
      </c>
      <c r="D199" s="26">
        <v>75</v>
      </c>
      <c r="E199" s="26">
        <v>15.5</v>
      </c>
    </row>
    <row r="200" spans="1:5" x14ac:dyDescent="0.3">
      <c r="A200" s="24" t="s">
        <v>5</v>
      </c>
      <c r="B200" s="24" t="s">
        <v>202</v>
      </c>
      <c r="C200" s="25">
        <v>3297</v>
      </c>
      <c r="D200" s="26">
        <v>43</v>
      </c>
      <c r="E200" s="26">
        <v>13.1</v>
      </c>
    </row>
    <row r="201" spans="1:5" x14ac:dyDescent="0.3">
      <c r="A201" s="24" t="s">
        <v>5</v>
      </c>
      <c r="B201" s="24" t="s">
        <v>203</v>
      </c>
      <c r="C201" s="25">
        <v>6597</v>
      </c>
      <c r="D201" s="26">
        <v>74</v>
      </c>
      <c r="E201" s="26">
        <v>11.2</v>
      </c>
    </row>
    <row r="202" spans="1:5" x14ac:dyDescent="0.3">
      <c r="A202" s="24" t="s">
        <v>5</v>
      </c>
      <c r="B202" s="24" t="s">
        <v>204</v>
      </c>
      <c r="C202" s="25">
        <v>6025</v>
      </c>
      <c r="D202" s="26">
        <v>56</v>
      </c>
      <c r="E202" s="26">
        <v>9.3000000000000007</v>
      </c>
    </row>
    <row r="203" spans="1:5" x14ac:dyDescent="0.3">
      <c r="A203" s="24" t="s">
        <v>5</v>
      </c>
      <c r="B203" s="24" t="s">
        <v>205</v>
      </c>
      <c r="C203" s="25">
        <v>4410</v>
      </c>
      <c r="D203" s="26">
        <v>50</v>
      </c>
      <c r="E203" s="26">
        <v>11.4</v>
      </c>
    </row>
    <row r="204" spans="1:5" x14ac:dyDescent="0.3">
      <c r="A204" s="24" t="s">
        <v>5</v>
      </c>
      <c r="B204" s="24" t="s">
        <v>206</v>
      </c>
      <c r="C204" s="25">
        <v>2309</v>
      </c>
      <c r="D204" s="26">
        <v>41</v>
      </c>
      <c r="E204" s="26">
        <v>17.8</v>
      </c>
    </row>
    <row r="205" spans="1:5" x14ac:dyDescent="0.3">
      <c r="A205" s="24" t="s">
        <v>5</v>
      </c>
      <c r="B205" s="24" t="s">
        <v>207</v>
      </c>
      <c r="C205" s="25">
        <v>2269</v>
      </c>
      <c r="D205" s="26">
        <v>30</v>
      </c>
      <c r="E205" s="26">
        <v>13</v>
      </c>
    </row>
    <row r="206" spans="1:5" x14ac:dyDescent="0.3">
      <c r="A206" s="24" t="s">
        <v>5</v>
      </c>
      <c r="B206" s="24" t="s">
        <v>208</v>
      </c>
      <c r="C206" s="25">
        <v>2829</v>
      </c>
      <c r="D206" s="26">
        <v>45</v>
      </c>
      <c r="E206" s="26">
        <v>15.9</v>
      </c>
    </row>
    <row r="207" spans="1:5" x14ac:dyDescent="0.3">
      <c r="A207" s="24" t="s">
        <v>5</v>
      </c>
      <c r="B207" s="24" t="s">
        <v>209</v>
      </c>
      <c r="C207" s="25">
        <v>17554</v>
      </c>
      <c r="D207" s="26">
        <v>181</v>
      </c>
      <c r="E207" s="26">
        <v>10.3</v>
      </c>
    </row>
    <row r="208" spans="1:5" x14ac:dyDescent="0.3">
      <c r="A208" s="24" t="s">
        <v>5</v>
      </c>
      <c r="B208" s="24" t="s">
        <v>210</v>
      </c>
      <c r="C208" s="25">
        <v>13755</v>
      </c>
      <c r="D208" s="26">
        <v>167</v>
      </c>
      <c r="E208" s="26">
        <v>12.1</v>
      </c>
    </row>
    <row r="209" spans="1:5" x14ac:dyDescent="0.3">
      <c r="A209" s="24" t="s">
        <v>5</v>
      </c>
      <c r="B209" s="24" t="s">
        <v>211</v>
      </c>
      <c r="C209" s="25">
        <v>38934</v>
      </c>
      <c r="D209" s="26">
        <v>510</v>
      </c>
      <c r="E209" s="26">
        <v>13.1</v>
      </c>
    </row>
    <row r="210" spans="1:5" x14ac:dyDescent="0.3">
      <c r="A210" s="24" t="s">
        <v>5</v>
      </c>
      <c r="B210" s="24" t="s">
        <v>212</v>
      </c>
      <c r="C210" s="25">
        <v>3202</v>
      </c>
      <c r="D210" s="26">
        <v>48</v>
      </c>
      <c r="E210" s="26">
        <v>15</v>
      </c>
    </row>
    <row r="211" spans="1:5" x14ac:dyDescent="0.3">
      <c r="A211" s="24" t="s">
        <v>5</v>
      </c>
      <c r="B211" s="24" t="s">
        <v>213</v>
      </c>
      <c r="C211" s="25">
        <v>4446</v>
      </c>
      <c r="D211" s="26">
        <v>53</v>
      </c>
      <c r="E211" s="26">
        <v>11.9</v>
      </c>
    </row>
    <row r="212" spans="1:5" x14ac:dyDescent="0.3">
      <c r="A212" s="24" t="s">
        <v>5</v>
      </c>
      <c r="B212" s="24" t="s">
        <v>214</v>
      </c>
      <c r="C212" s="25">
        <v>9460</v>
      </c>
      <c r="D212" s="26">
        <v>71</v>
      </c>
      <c r="E212" s="26">
        <v>7.5</v>
      </c>
    </row>
    <row r="213" spans="1:5" x14ac:dyDescent="0.3">
      <c r="A213" s="24" t="s">
        <v>5</v>
      </c>
      <c r="B213" s="24" t="s">
        <v>215</v>
      </c>
      <c r="C213" s="25">
        <v>14350</v>
      </c>
      <c r="D213" s="26">
        <v>136</v>
      </c>
      <c r="E213" s="26">
        <v>9.5</v>
      </c>
    </row>
    <row r="214" spans="1:5" x14ac:dyDescent="0.3">
      <c r="A214" s="24" t="s">
        <v>5</v>
      </c>
      <c r="B214" s="24" t="s">
        <v>216</v>
      </c>
      <c r="C214" s="25">
        <v>13881</v>
      </c>
      <c r="D214" s="26">
        <v>273</v>
      </c>
      <c r="E214" s="26">
        <v>19.7</v>
      </c>
    </row>
    <row r="215" spans="1:5" x14ac:dyDescent="0.3">
      <c r="A215" s="24" t="s">
        <v>5</v>
      </c>
      <c r="B215" s="24" t="s">
        <v>217</v>
      </c>
      <c r="C215" s="25">
        <v>4141</v>
      </c>
      <c r="D215" s="26">
        <v>72</v>
      </c>
      <c r="E215" s="26">
        <v>17.3</v>
      </c>
    </row>
    <row r="216" spans="1:5" x14ac:dyDescent="0.3">
      <c r="A216" s="24" t="s">
        <v>5</v>
      </c>
      <c r="B216" s="24" t="s">
        <v>218</v>
      </c>
      <c r="C216" s="25">
        <v>6220</v>
      </c>
      <c r="D216" s="26">
        <v>59</v>
      </c>
      <c r="E216" s="26">
        <v>9.4</v>
      </c>
    </row>
    <row r="217" spans="1:5" x14ac:dyDescent="0.3">
      <c r="A217" s="24" t="s">
        <v>5</v>
      </c>
      <c r="B217" s="24" t="s">
        <v>219</v>
      </c>
      <c r="C217" s="25">
        <v>2949</v>
      </c>
      <c r="D217" s="26">
        <v>37</v>
      </c>
      <c r="E217" s="26">
        <v>12.4</v>
      </c>
    </row>
    <row r="218" spans="1:5" x14ac:dyDescent="0.3">
      <c r="A218" s="24" t="s">
        <v>5</v>
      </c>
      <c r="B218" s="24" t="s">
        <v>220</v>
      </c>
      <c r="C218" s="25">
        <v>2316</v>
      </c>
      <c r="D218" s="26">
        <v>47</v>
      </c>
      <c r="E218" s="26">
        <v>20.399999999999999</v>
      </c>
    </row>
    <row r="219" spans="1:5" x14ac:dyDescent="0.3">
      <c r="A219" s="24" t="s">
        <v>5</v>
      </c>
      <c r="B219" s="24" t="s">
        <v>221</v>
      </c>
      <c r="C219" s="25">
        <v>866300</v>
      </c>
      <c r="D219" s="25">
        <v>5000</v>
      </c>
      <c r="E219" s="26">
        <v>5.8</v>
      </c>
    </row>
    <row r="220" spans="1:5" x14ac:dyDescent="0.3">
      <c r="A220" s="24" t="s">
        <v>5</v>
      </c>
      <c r="B220" s="24" t="s">
        <v>222</v>
      </c>
      <c r="C220" s="25">
        <v>46119</v>
      </c>
      <c r="D220" s="26">
        <v>381</v>
      </c>
      <c r="E220" s="26">
        <v>8.3000000000000007</v>
      </c>
    </row>
    <row r="221" spans="1:5" x14ac:dyDescent="0.3">
      <c r="A221" s="24" t="s">
        <v>5</v>
      </c>
      <c r="B221" s="24" t="s">
        <v>223</v>
      </c>
      <c r="C221" s="25">
        <v>25203</v>
      </c>
      <c r="D221" s="26">
        <v>397</v>
      </c>
      <c r="E221" s="26">
        <v>15.7</v>
      </c>
    </row>
    <row r="222" spans="1:5" x14ac:dyDescent="0.3">
      <c r="A222" s="24" t="s">
        <v>5</v>
      </c>
      <c r="B222" s="24" t="s">
        <v>224</v>
      </c>
      <c r="C222" s="25">
        <v>22281</v>
      </c>
      <c r="D222" s="26">
        <v>298</v>
      </c>
      <c r="E222" s="26">
        <v>13.4</v>
      </c>
    </row>
    <row r="223" spans="1:5" x14ac:dyDescent="0.3">
      <c r="A223" s="24" t="s">
        <v>5</v>
      </c>
      <c r="B223" s="24" t="s">
        <v>225</v>
      </c>
      <c r="C223" s="25">
        <v>5055</v>
      </c>
      <c r="D223" s="26">
        <v>49</v>
      </c>
      <c r="E223" s="26">
        <v>9.6</v>
      </c>
    </row>
    <row r="224" spans="1:5" x14ac:dyDescent="0.3">
      <c r="A224" s="24" t="s">
        <v>5</v>
      </c>
      <c r="B224" s="24" t="s">
        <v>226</v>
      </c>
      <c r="C224" s="25">
        <v>4417</v>
      </c>
      <c r="D224" s="26">
        <v>59</v>
      </c>
      <c r="E224" s="26">
        <v>13.3</v>
      </c>
    </row>
    <row r="225" spans="1:5" x14ac:dyDescent="0.3">
      <c r="A225" s="24" t="s">
        <v>5</v>
      </c>
      <c r="B225" s="24" t="s">
        <v>227</v>
      </c>
      <c r="C225" s="25">
        <v>3185</v>
      </c>
      <c r="D225" s="26">
        <v>42</v>
      </c>
      <c r="E225" s="26">
        <v>13.2</v>
      </c>
    </row>
    <row r="226" spans="1:5" x14ac:dyDescent="0.3">
      <c r="A226" s="24" t="s">
        <v>5</v>
      </c>
      <c r="B226" s="24" t="s">
        <v>228</v>
      </c>
      <c r="C226" s="25">
        <v>2935</v>
      </c>
      <c r="D226" s="26">
        <v>38</v>
      </c>
      <c r="E226" s="26">
        <v>12.9</v>
      </c>
    </row>
    <row r="227" spans="1:5" x14ac:dyDescent="0.3">
      <c r="A227" s="24" t="s">
        <v>5</v>
      </c>
      <c r="B227" s="24" t="s">
        <v>229</v>
      </c>
      <c r="C227" s="25">
        <v>4059</v>
      </c>
      <c r="D227" s="26">
        <v>38</v>
      </c>
      <c r="E227" s="26">
        <v>9.4</v>
      </c>
    </row>
    <row r="228" spans="1:5" x14ac:dyDescent="0.3">
      <c r="A228" s="28" t="str">
        <f>CONCATENATE("Total (",RIGHT(Índice!$A$4,2),")")</f>
        <v>Total (PI)</v>
      </c>
      <c r="B228" s="28"/>
      <c r="C228" s="29">
        <f>SUM(C5:C227)</f>
        <v>3263986</v>
      </c>
      <c r="D228" s="29">
        <f>SUM(D5:D227)</f>
        <v>34623</v>
      </c>
      <c r="E228" s="30">
        <f>D228/(C228/1000)</f>
        <v>10.607582262914118</v>
      </c>
    </row>
    <row r="229" spans="1:5" x14ac:dyDescent="0.3">
      <c r="A229" s="31"/>
      <c r="B229" s="31"/>
      <c r="C229" s="32"/>
      <c r="D229" s="32" t="s">
        <v>271</v>
      </c>
      <c r="E229" s="33">
        <f>MIN($E$5:$E$227)</f>
        <v>5.8</v>
      </c>
    </row>
    <row r="230" spans="1:5" x14ac:dyDescent="0.3">
      <c r="A230" s="31"/>
      <c r="B230" s="31"/>
      <c r="C230" s="32"/>
      <c r="D230" s="32" t="s">
        <v>272</v>
      </c>
      <c r="E230" s="33">
        <f>MAX($E$5:$E$227)</f>
        <v>29</v>
      </c>
    </row>
    <row r="231" spans="1:5" x14ac:dyDescent="0.3">
      <c r="A231" s="34" t="s">
        <v>273</v>
      </c>
      <c r="B231" s="34"/>
      <c r="C231" s="35">
        <v>203041552</v>
      </c>
      <c r="D231" s="35">
        <v>2259412</v>
      </c>
      <c r="E231" s="36">
        <v>11.127830622571286</v>
      </c>
    </row>
    <row r="232" spans="1:5" x14ac:dyDescent="0.3">
      <c r="A232" s="34"/>
      <c r="B232" s="34"/>
      <c r="C232" s="35"/>
      <c r="D232" s="35" t="s">
        <v>271</v>
      </c>
      <c r="E232" s="36">
        <v>0.6</v>
      </c>
    </row>
    <row r="233" spans="1:5" x14ac:dyDescent="0.3">
      <c r="A233" s="37"/>
      <c r="B233" s="37"/>
      <c r="C233" s="38"/>
      <c r="D233" s="38" t="s">
        <v>272</v>
      </c>
      <c r="E233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114</v>
      </c>
      <c r="C5" s="25">
        <v>5214</v>
      </c>
      <c r="D5" s="26">
        <v>54</v>
      </c>
      <c r="E5" s="26">
        <v>10.3</v>
      </c>
    </row>
    <row r="6" spans="1:5" x14ac:dyDescent="0.3">
      <c r="A6" s="24" t="s">
        <v>5</v>
      </c>
      <c r="B6" s="24" t="s">
        <v>141</v>
      </c>
      <c r="C6" s="25">
        <v>6665</v>
      </c>
      <c r="D6" s="26">
        <v>9</v>
      </c>
      <c r="E6" s="26">
        <v>1.4</v>
      </c>
    </row>
    <row r="7" spans="1:5" x14ac:dyDescent="0.3">
      <c r="A7" s="24" t="s">
        <v>5</v>
      </c>
      <c r="B7" s="24" t="s">
        <v>221</v>
      </c>
      <c r="C7" s="25">
        <v>866300</v>
      </c>
      <c r="D7" s="25">
        <v>10093</v>
      </c>
      <c r="E7" s="26">
        <v>11.7</v>
      </c>
    </row>
    <row r="8" spans="1:5" x14ac:dyDescent="0.3">
      <c r="A8" s="28" t="str">
        <f>CONCATENATE("Total (",RIGHT(Índice!$A$4,2),")")</f>
        <v>Total (PI)</v>
      </c>
      <c r="B8" s="28"/>
      <c r="C8" s="29">
        <f>SUM(C5:C7)</f>
        <v>878179</v>
      </c>
      <c r="D8" s="29">
        <f>SUM(D5:D7)</f>
        <v>10156</v>
      </c>
      <c r="E8" s="30">
        <f>D8/(C8/1000)</f>
        <v>11.564840425471345</v>
      </c>
    </row>
    <row r="9" spans="1:5" x14ac:dyDescent="0.3">
      <c r="A9" s="31"/>
      <c r="B9" s="31"/>
      <c r="C9" s="32"/>
      <c r="D9" s="32" t="s">
        <v>271</v>
      </c>
      <c r="E9" s="33">
        <f>MIN($E$5:$E$7)</f>
        <v>1.4</v>
      </c>
    </row>
    <row r="10" spans="1:5" x14ac:dyDescent="0.3">
      <c r="A10" s="31"/>
      <c r="B10" s="31"/>
      <c r="C10" s="32"/>
      <c r="D10" s="32" t="s">
        <v>272</v>
      </c>
      <c r="E10" s="33">
        <f>MAX($E$5:$E$7)</f>
        <v>11.7</v>
      </c>
    </row>
    <row r="11" spans="1:5" x14ac:dyDescent="0.3">
      <c r="A11" s="34" t="s">
        <v>273</v>
      </c>
      <c r="B11" s="34"/>
      <c r="C11" s="35">
        <v>99659323</v>
      </c>
      <c r="D11" s="35">
        <v>227888</v>
      </c>
      <c r="E11" s="36">
        <v>2.2866701592985934</v>
      </c>
    </row>
    <row r="12" spans="1:5" x14ac:dyDescent="0.3">
      <c r="A12" s="34"/>
      <c r="B12" s="34"/>
      <c r="C12" s="35"/>
      <c r="D12" s="35" t="s">
        <v>271</v>
      </c>
      <c r="E12" s="36">
        <v>0</v>
      </c>
    </row>
    <row r="13" spans="1:5" x14ac:dyDescent="0.3">
      <c r="A13" s="37"/>
      <c r="B13" s="37"/>
      <c r="C13" s="38"/>
      <c r="D13" s="38" t="s">
        <v>272</v>
      </c>
      <c r="E13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42</v>
      </c>
      <c r="C5" s="25">
        <v>19654</v>
      </c>
      <c r="D5" s="26">
        <v>3</v>
      </c>
      <c r="E5" s="26">
        <v>0.1</v>
      </c>
    </row>
    <row r="6" spans="1:5" x14ac:dyDescent="0.3">
      <c r="A6" s="24" t="s">
        <v>5</v>
      </c>
      <c r="B6" s="24" t="s">
        <v>52</v>
      </c>
      <c r="C6" s="25">
        <v>45793</v>
      </c>
      <c r="D6" s="26">
        <v>4</v>
      </c>
      <c r="E6" s="26">
        <v>0.1</v>
      </c>
    </row>
    <row r="7" spans="1:5" x14ac:dyDescent="0.3">
      <c r="A7" s="24" t="s">
        <v>5</v>
      </c>
      <c r="B7" s="24" t="s">
        <v>84</v>
      </c>
      <c r="C7" s="25">
        <v>40970</v>
      </c>
      <c r="D7" s="26">
        <v>9</v>
      </c>
      <c r="E7" s="26">
        <v>0.2</v>
      </c>
    </row>
    <row r="8" spans="1:5" x14ac:dyDescent="0.3">
      <c r="A8" s="24" t="s">
        <v>5</v>
      </c>
      <c r="B8" s="24" t="s">
        <v>88</v>
      </c>
      <c r="C8" s="25">
        <v>62036</v>
      </c>
      <c r="D8" s="26">
        <v>10</v>
      </c>
      <c r="E8" s="26">
        <v>0.2</v>
      </c>
    </row>
    <row r="9" spans="1:5" x14ac:dyDescent="0.3">
      <c r="A9" s="24" t="s">
        <v>5</v>
      </c>
      <c r="B9" s="24" t="s">
        <v>113</v>
      </c>
      <c r="C9" s="25">
        <v>42559</v>
      </c>
      <c r="D9" s="26">
        <v>7</v>
      </c>
      <c r="E9" s="26">
        <v>0.2</v>
      </c>
    </row>
    <row r="10" spans="1:5" x14ac:dyDescent="0.3">
      <c r="A10" s="24" t="s">
        <v>5</v>
      </c>
      <c r="B10" s="24" t="s">
        <v>124</v>
      </c>
      <c r="C10" s="25">
        <v>30641</v>
      </c>
      <c r="D10" s="26">
        <v>5</v>
      </c>
      <c r="E10" s="26">
        <v>0.2</v>
      </c>
    </row>
    <row r="11" spans="1:5" x14ac:dyDescent="0.3">
      <c r="A11" s="24" t="s">
        <v>5</v>
      </c>
      <c r="B11" s="24" t="s">
        <v>128</v>
      </c>
      <c r="C11" s="25">
        <v>8533</v>
      </c>
      <c r="D11" s="26">
        <v>16</v>
      </c>
      <c r="E11" s="26">
        <v>1.9</v>
      </c>
    </row>
    <row r="12" spans="1:5" x14ac:dyDescent="0.3">
      <c r="A12" s="24" t="s">
        <v>5</v>
      </c>
      <c r="B12" s="24" t="s">
        <v>147</v>
      </c>
      <c r="C12" s="25">
        <v>38161</v>
      </c>
      <c r="D12" s="26">
        <v>15</v>
      </c>
      <c r="E12" s="26">
        <v>0.4</v>
      </c>
    </row>
    <row r="13" spans="1:5" x14ac:dyDescent="0.3">
      <c r="A13" s="24" t="s">
        <v>5</v>
      </c>
      <c r="B13" s="24" t="s">
        <v>156</v>
      </c>
      <c r="C13" s="25">
        <v>162159</v>
      </c>
      <c r="D13" s="26">
        <v>371</v>
      </c>
      <c r="E13" s="26">
        <v>2.2999999999999998</v>
      </c>
    </row>
    <row r="14" spans="1:5" x14ac:dyDescent="0.3">
      <c r="A14" s="24" t="s">
        <v>5</v>
      </c>
      <c r="B14" s="24" t="s">
        <v>160</v>
      </c>
      <c r="C14" s="25">
        <v>21055</v>
      </c>
      <c r="D14" s="26">
        <v>20</v>
      </c>
      <c r="E14" s="26">
        <v>0.9</v>
      </c>
    </row>
    <row r="15" spans="1:5" x14ac:dyDescent="0.3">
      <c r="A15" s="24" t="s">
        <v>5</v>
      </c>
      <c r="B15" s="24" t="s">
        <v>162</v>
      </c>
      <c r="C15" s="25">
        <v>37894</v>
      </c>
      <c r="D15" s="26">
        <v>39</v>
      </c>
      <c r="E15" s="26">
        <v>1</v>
      </c>
    </row>
    <row r="16" spans="1:5" x14ac:dyDescent="0.3">
      <c r="A16" s="24" t="s">
        <v>5</v>
      </c>
      <c r="B16" s="24" t="s">
        <v>165</v>
      </c>
      <c r="C16" s="25">
        <v>83090</v>
      </c>
      <c r="D16" s="26">
        <v>14</v>
      </c>
      <c r="E16" s="26">
        <v>0.2</v>
      </c>
    </row>
    <row r="17" spans="1:5" x14ac:dyDescent="0.3">
      <c r="A17" s="24" t="s">
        <v>5</v>
      </c>
      <c r="B17" s="24" t="s">
        <v>169</v>
      </c>
      <c r="C17" s="25">
        <v>65450</v>
      </c>
      <c r="D17" s="26">
        <v>27</v>
      </c>
      <c r="E17" s="26">
        <v>0.4</v>
      </c>
    </row>
    <row r="18" spans="1:5" x14ac:dyDescent="0.3">
      <c r="A18" s="24" t="s">
        <v>5</v>
      </c>
      <c r="B18" s="24" t="s">
        <v>221</v>
      </c>
      <c r="C18" s="25">
        <v>866300</v>
      </c>
      <c r="D18" s="25">
        <v>1731</v>
      </c>
      <c r="E18" s="26">
        <v>2</v>
      </c>
    </row>
    <row r="19" spans="1:5" x14ac:dyDescent="0.3">
      <c r="A19" s="24" t="s">
        <v>5</v>
      </c>
      <c r="B19" s="24" t="s">
        <v>224</v>
      </c>
      <c r="C19" s="25">
        <v>22281</v>
      </c>
      <c r="D19" s="26">
        <v>1</v>
      </c>
      <c r="E19" s="26">
        <v>0</v>
      </c>
    </row>
    <row r="20" spans="1:5" x14ac:dyDescent="0.3">
      <c r="A20" s="28" t="str">
        <f>CONCATENATE("Total (",RIGHT(Índice!$A$4,2),")")</f>
        <v>Total (PI)</v>
      </c>
      <c r="B20" s="28"/>
      <c r="C20" s="29">
        <f>SUM(C5:C19)</f>
        <v>1546576</v>
      </c>
      <c r="D20" s="29">
        <f>SUM(D5:D19)</f>
        <v>2272</v>
      </c>
      <c r="E20" s="30">
        <f>D20/(C20/1000)</f>
        <v>1.4690516340613071</v>
      </c>
    </row>
    <row r="21" spans="1:5" x14ac:dyDescent="0.3">
      <c r="A21" s="31"/>
      <c r="B21" s="31"/>
      <c r="C21" s="32"/>
      <c r="D21" s="32" t="s">
        <v>271</v>
      </c>
      <c r="E21" s="33">
        <f>MIN($E$5:$E$19)</f>
        <v>0</v>
      </c>
    </row>
    <row r="22" spans="1:5" x14ac:dyDescent="0.3">
      <c r="A22" s="31"/>
      <c r="B22" s="31"/>
      <c r="C22" s="32"/>
      <c r="D22" s="32" t="s">
        <v>272</v>
      </c>
      <c r="E22" s="33">
        <f>MAX($E$5:$E$19)</f>
        <v>2.2999999999999998</v>
      </c>
    </row>
    <row r="23" spans="1:5" x14ac:dyDescent="0.3">
      <c r="A23" s="34" t="s">
        <v>273</v>
      </c>
      <c r="B23" s="34"/>
      <c r="C23" s="35">
        <v>149920888</v>
      </c>
      <c r="D23" s="35">
        <v>615525</v>
      </c>
      <c r="E23" s="36">
        <v>4.1056653826650225</v>
      </c>
    </row>
    <row r="24" spans="1:5" x14ac:dyDescent="0.3">
      <c r="A24" s="34"/>
      <c r="B24" s="34"/>
      <c r="C24" s="35"/>
      <c r="D24" s="35" t="s">
        <v>271</v>
      </c>
      <c r="E24" s="36">
        <v>0</v>
      </c>
    </row>
    <row r="25" spans="1:5" x14ac:dyDescent="0.3">
      <c r="A25" s="37"/>
      <c r="B25" s="37"/>
      <c r="C25" s="38"/>
      <c r="D25" s="38" t="s">
        <v>272</v>
      </c>
      <c r="E25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5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254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4940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8</v>
      </c>
      <c r="C6" s="25">
        <v>17573</v>
      </c>
      <c r="D6" s="26">
        <v>8</v>
      </c>
      <c r="E6" s="26">
        <v>0.5</v>
      </c>
    </row>
    <row r="7" spans="1:5" x14ac:dyDescent="0.3">
      <c r="A7" s="24" t="s">
        <v>5</v>
      </c>
      <c r="B7" s="24" t="s">
        <v>9</v>
      </c>
      <c r="C7" s="25">
        <v>6819</v>
      </c>
      <c r="D7" s="26">
        <v>1</v>
      </c>
      <c r="E7" s="26">
        <v>0.2</v>
      </c>
    </row>
    <row r="8" spans="1:5" x14ac:dyDescent="0.3">
      <c r="A8" s="24" t="s">
        <v>5</v>
      </c>
      <c r="B8" s="24" t="s">
        <v>12</v>
      </c>
      <c r="C8" s="25">
        <v>47416</v>
      </c>
      <c r="D8" s="26">
        <v>6</v>
      </c>
      <c r="E8" s="26">
        <v>0.1</v>
      </c>
    </row>
    <row r="9" spans="1:5" x14ac:dyDescent="0.3">
      <c r="A9" s="24" t="s">
        <v>5</v>
      </c>
      <c r="B9" s="24" t="s">
        <v>14</v>
      </c>
      <c r="C9" s="25">
        <v>17235</v>
      </c>
      <c r="D9" s="26">
        <v>3</v>
      </c>
      <c r="E9" s="26">
        <v>0.1</v>
      </c>
    </row>
    <row r="10" spans="1:5" x14ac:dyDescent="0.3">
      <c r="A10" s="24" t="s">
        <v>5</v>
      </c>
      <c r="B10" s="24" t="s">
        <v>15</v>
      </c>
      <c r="C10" s="25">
        <v>6827</v>
      </c>
      <c r="D10" s="26">
        <v>3</v>
      </c>
      <c r="E10" s="26">
        <v>0.4</v>
      </c>
    </row>
    <row r="11" spans="1:5" x14ac:dyDescent="0.3">
      <c r="A11" s="24" t="s">
        <v>5</v>
      </c>
      <c r="B11" s="24" t="s">
        <v>25</v>
      </c>
      <c r="C11" s="25">
        <v>47938</v>
      </c>
      <c r="D11" s="26">
        <v>14</v>
      </c>
      <c r="E11" s="26">
        <v>0.3</v>
      </c>
    </row>
    <row r="12" spans="1:5" x14ac:dyDescent="0.3">
      <c r="A12" s="24" t="s">
        <v>5</v>
      </c>
      <c r="B12" s="24" t="s">
        <v>36</v>
      </c>
      <c r="C12" s="25">
        <v>28799</v>
      </c>
      <c r="D12" s="26">
        <v>30</v>
      </c>
      <c r="E12" s="26">
        <v>1</v>
      </c>
    </row>
    <row r="13" spans="1:5" x14ac:dyDescent="0.3">
      <c r="A13" s="24" t="s">
        <v>5</v>
      </c>
      <c r="B13" s="24" t="s">
        <v>44</v>
      </c>
      <c r="C13" s="25">
        <v>10212</v>
      </c>
      <c r="D13" s="26">
        <v>2</v>
      </c>
      <c r="E13" s="26">
        <v>0.2</v>
      </c>
    </row>
    <row r="14" spans="1:5" x14ac:dyDescent="0.3">
      <c r="A14" s="24" t="s">
        <v>5</v>
      </c>
      <c r="B14" s="24" t="s">
        <v>52</v>
      </c>
      <c r="C14" s="25">
        <v>45793</v>
      </c>
      <c r="D14" s="26">
        <v>53</v>
      </c>
      <c r="E14" s="26">
        <v>1.1000000000000001</v>
      </c>
    </row>
    <row r="15" spans="1:5" x14ac:dyDescent="0.3">
      <c r="A15" s="24" t="s">
        <v>5</v>
      </c>
      <c r="B15" s="24" t="s">
        <v>57</v>
      </c>
      <c r="C15" s="25">
        <v>10318</v>
      </c>
      <c r="D15" s="26">
        <v>1</v>
      </c>
      <c r="E15" s="26">
        <v>0</v>
      </c>
    </row>
    <row r="16" spans="1:5" x14ac:dyDescent="0.3">
      <c r="A16" s="24" t="s">
        <v>5</v>
      </c>
      <c r="B16" s="24" t="s">
        <v>60</v>
      </c>
      <c r="C16" s="25">
        <v>19288</v>
      </c>
      <c r="D16" s="26">
        <v>4</v>
      </c>
      <c r="E16" s="26">
        <v>0.2</v>
      </c>
    </row>
    <row r="17" spans="1:5" x14ac:dyDescent="0.3">
      <c r="A17" s="24" t="s">
        <v>5</v>
      </c>
      <c r="B17" s="24" t="s">
        <v>70</v>
      </c>
      <c r="C17" s="25">
        <v>27285</v>
      </c>
      <c r="D17" s="26">
        <v>1</v>
      </c>
      <c r="E17" s="26">
        <v>0</v>
      </c>
    </row>
    <row r="18" spans="1:5" x14ac:dyDescent="0.3">
      <c r="A18" s="24" t="s">
        <v>5</v>
      </c>
      <c r="B18" s="24" t="s">
        <v>73</v>
      </c>
      <c r="C18" s="25">
        <v>11270</v>
      </c>
      <c r="D18" s="26">
        <v>5</v>
      </c>
      <c r="E18" s="26">
        <v>0.4</v>
      </c>
    </row>
    <row r="19" spans="1:5" x14ac:dyDescent="0.3">
      <c r="A19" s="24" t="s">
        <v>5</v>
      </c>
      <c r="B19" s="24" t="s">
        <v>82</v>
      </c>
      <c r="C19" s="25">
        <v>13607</v>
      </c>
      <c r="D19" s="26">
        <v>1</v>
      </c>
      <c r="E19" s="26">
        <v>0.1</v>
      </c>
    </row>
    <row r="20" spans="1:5" x14ac:dyDescent="0.3">
      <c r="A20" s="24" t="s">
        <v>5</v>
      </c>
      <c r="B20" s="24" t="s">
        <v>84</v>
      </c>
      <c r="C20" s="25">
        <v>40970</v>
      </c>
      <c r="D20" s="26">
        <v>27</v>
      </c>
      <c r="E20" s="26">
        <v>0.6</v>
      </c>
    </row>
    <row r="21" spans="1:5" x14ac:dyDescent="0.3">
      <c r="A21" s="24" t="s">
        <v>5</v>
      </c>
      <c r="B21" s="24" t="s">
        <v>86</v>
      </c>
      <c r="C21" s="25">
        <v>4414</v>
      </c>
      <c r="D21" s="26">
        <v>1</v>
      </c>
      <c r="E21" s="26">
        <v>0.1</v>
      </c>
    </row>
    <row r="22" spans="1:5" x14ac:dyDescent="0.3">
      <c r="A22" s="24" t="s">
        <v>5</v>
      </c>
      <c r="B22" s="24" t="s">
        <v>88</v>
      </c>
      <c r="C22" s="25">
        <v>62036</v>
      </c>
      <c r="D22" s="26">
        <v>199</v>
      </c>
      <c r="E22" s="26">
        <v>3.2</v>
      </c>
    </row>
    <row r="23" spans="1:5" x14ac:dyDescent="0.3">
      <c r="A23" s="24" t="s">
        <v>5</v>
      </c>
      <c r="B23" s="24" t="s">
        <v>92</v>
      </c>
      <c r="C23" s="25">
        <v>8237</v>
      </c>
      <c r="D23" s="26">
        <v>0</v>
      </c>
      <c r="E23" s="26">
        <v>0</v>
      </c>
    </row>
    <row r="24" spans="1:5" x14ac:dyDescent="0.3">
      <c r="A24" s="24" t="s">
        <v>5</v>
      </c>
      <c r="B24" s="24" t="s">
        <v>93</v>
      </c>
      <c r="C24" s="25">
        <v>10259</v>
      </c>
      <c r="D24" s="26">
        <v>1</v>
      </c>
      <c r="E24" s="26">
        <v>0.1</v>
      </c>
    </row>
    <row r="25" spans="1:5" x14ac:dyDescent="0.3">
      <c r="A25" s="24" t="s">
        <v>5</v>
      </c>
      <c r="B25" s="24" t="s">
        <v>96</v>
      </c>
      <c r="C25" s="25">
        <v>10270</v>
      </c>
      <c r="D25" s="26">
        <v>4</v>
      </c>
      <c r="E25" s="26">
        <v>0.4</v>
      </c>
    </row>
    <row r="26" spans="1:5" x14ac:dyDescent="0.3">
      <c r="A26" s="24" t="s">
        <v>5</v>
      </c>
      <c r="B26" s="24" t="s">
        <v>99</v>
      </c>
      <c r="C26" s="25">
        <v>9274</v>
      </c>
      <c r="D26" s="26">
        <v>2</v>
      </c>
      <c r="E26" s="26">
        <v>0.2</v>
      </c>
    </row>
    <row r="27" spans="1:5" x14ac:dyDescent="0.3">
      <c r="A27" s="24" t="s">
        <v>5</v>
      </c>
      <c r="B27" s="24" t="s">
        <v>100</v>
      </c>
      <c r="C27" s="25">
        <v>14958</v>
      </c>
      <c r="D27" s="26">
        <v>5</v>
      </c>
      <c r="E27" s="26">
        <v>0.3</v>
      </c>
    </row>
    <row r="28" spans="1:5" x14ac:dyDescent="0.3">
      <c r="A28" s="24" t="s">
        <v>5</v>
      </c>
      <c r="B28" s="24" t="s">
        <v>101</v>
      </c>
      <c r="C28" s="25">
        <v>9420</v>
      </c>
      <c r="D28" s="26">
        <v>3</v>
      </c>
      <c r="E28" s="26">
        <v>0.3</v>
      </c>
    </row>
    <row r="29" spans="1:5" x14ac:dyDescent="0.3">
      <c r="A29" s="24" t="s">
        <v>5</v>
      </c>
      <c r="B29" s="24" t="s">
        <v>103</v>
      </c>
      <c r="C29" s="25">
        <v>10790</v>
      </c>
      <c r="D29" s="26">
        <v>3</v>
      </c>
      <c r="E29" s="26">
        <v>0.2</v>
      </c>
    </row>
    <row r="30" spans="1:5" x14ac:dyDescent="0.3">
      <c r="A30" s="24" t="s">
        <v>5</v>
      </c>
      <c r="B30" s="24" t="s">
        <v>104</v>
      </c>
      <c r="C30" s="25">
        <v>10323</v>
      </c>
      <c r="D30" s="26">
        <v>6</v>
      </c>
      <c r="E30" s="26">
        <v>0.6</v>
      </c>
    </row>
    <row r="31" spans="1:5" x14ac:dyDescent="0.3">
      <c r="A31" s="24" t="s">
        <v>5</v>
      </c>
      <c r="B31" s="24" t="s">
        <v>113</v>
      </c>
      <c r="C31" s="25">
        <v>42559</v>
      </c>
      <c r="D31" s="26">
        <v>2</v>
      </c>
      <c r="E31" s="26">
        <v>0</v>
      </c>
    </row>
    <row r="32" spans="1:5" x14ac:dyDescent="0.3">
      <c r="A32" s="24" t="s">
        <v>5</v>
      </c>
      <c r="B32" s="24" t="s">
        <v>124</v>
      </c>
      <c r="C32" s="25">
        <v>30641</v>
      </c>
      <c r="D32" s="26">
        <v>3</v>
      </c>
      <c r="E32" s="26">
        <v>0.1</v>
      </c>
    </row>
    <row r="33" spans="1:5" x14ac:dyDescent="0.3">
      <c r="A33" s="24" t="s">
        <v>5</v>
      </c>
      <c r="B33" s="24" t="s">
        <v>128</v>
      </c>
      <c r="C33" s="25">
        <v>8533</v>
      </c>
      <c r="D33" s="26">
        <v>5</v>
      </c>
      <c r="E33" s="26">
        <v>0.5</v>
      </c>
    </row>
    <row r="34" spans="1:5" x14ac:dyDescent="0.3">
      <c r="A34" s="24" t="s">
        <v>5</v>
      </c>
      <c r="B34" s="24" t="s">
        <v>147</v>
      </c>
      <c r="C34" s="25">
        <v>38161</v>
      </c>
      <c r="D34" s="26">
        <v>30</v>
      </c>
      <c r="E34" s="26">
        <v>0.8</v>
      </c>
    </row>
    <row r="35" spans="1:5" x14ac:dyDescent="0.3">
      <c r="A35" s="24" t="s">
        <v>5</v>
      </c>
      <c r="B35" s="24" t="s">
        <v>149</v>
      </c>
      <c r="C35" s="25">
        <v>6382</v>
      </c>
      <c r="D35" s="26">
        <v>0</v>
      </c>
      <c r="E35" s="26">
        <v>0</v>
      </c>
    </row>
    <row r="36" spans="1:5" x14ac:dyDescent="0.3">
      <c r="A36" s="24" t="s">
        <v>5</v>
      </c>
      <c r="B36" s="24" t="s">
        <v>153</v>
      </c>
      <c r="C36" s="25">
        <v>13263</v>
      </c>
      <c r="D36" s="26">
        <v>4</v>
      </c>
      <c r="E36" s="26">
        <v>0.3</v>
      </c>
    </row>
    <row r="37" spans="1:5" x14ac:dyDescent="0.3">
      <c r="A37" s="24" t="s">
        <v>5</v>
      </c>
      <c r="B37" s="24" t="s">
        <v>156</v>
      </c>
      <c r="C37" s="25">
        <v>162159</v>
      </c>
      <c r="D37" s="26">
        <v>128</v>
      </c>
      <c r="E37" s="26">
        <v>0.8</v>
      </c>
    </row>
    <row r="38" spans="1:5" x14ac:dyDescent="0.3">
      <c r="A38" s="24" t="s">
        <v>5</v>
      </c>
      <c r="B38" s="24" t="s">
        <v>160</v>
      </c>
      <c r="C38" s="25">
        <v>21055</v>
      </c>
      <c r="D38" s="26">
        <v>29</v>
      </c>
      <c r="E38" s="26">
        <v>1.4</v>
      </c>
    </row>
    <row r="39" spans="1:5" x14ac:dyDescent="0.3">
      <c r="A39" s="24" t="s">
        <v>5</v>
      </c>
      <c r="B39" s="24" t="s">
        <v>162</v>
      </c>
      <c r="C39" s="25">
        <v>37894</v>
      </c>
      <c r="D39" s="26">
        <v>5</v>
      </c>
      <c r="E39" s="26">
        <v>0.1</v>
      </c>
    </row>
    <row r="40" spans="1:5" x14ac:dyDescent="0.3">
      <c r="A40" s="24" t="s">
        <v>5</v>
      </c>
      <c r="B40" s="24" t="s">
        <v>165</v>
      </c>
      <c r="C40" s="25">
        <v>83090</v>
      </c>
      <c r="D40" s="26">
        <v>317</v>
      </c>
      <c r="E40" s="26">
        <v>3.8</v>
      </c>
    </row>
    <row r="41" spans="1:5" x14ac:dyDescent="0.3">
      <c r="A41" s="24" t="s">
        <v>5</v>
      </c>
      <c r="B41" s="24" t="s">
        <v>169</v>
      </c>
      <c r="C41" s="25">
        <v>65450</v>
      </c>
      <c r="D41" s="26">
        <v>32</v>
      </c>
      <c r="E41" s="26">
        <v>0.5</v>
      </c>
    </row>
    <row r="42" spans="1:5" x14ac:dyDescent="0.3">
      <c r="A42" s="24" t="s">
        <v>5</v>
      </c>
      <c r="B42" s="24" t="s">
        <v>211</v>
      </c>
      <c r="C42" s="25">
        <v>38934</v>
      </c>
      <c r="D42" s="26">
        <v>81</v>
      </c>
      <c r="E42" s="26">
        <v>2.1</v>
      </c>
    </row>
    <row r="43" spans="1:5" x14ac:dyDescent="0.3">
      <c r="A43" s="24" t="s">
        <v>5</v>
      </c>
      <c r="B43" s="24" t="s">
        <v>215</v>
      </c>
      <c r="C43" s="25">
        <v>14350</v>
      </c>
      <c r="D43" s="26">
        <v>18</v>
      </c>
      <c r="E43" s="26">
        <v>1.2</v>
      </c>
    </row>
    <row r="44" spans="1:5" x14ac:dyDescent="0.3">
      <c r="A44" s="24" t="s">
        <v>5</v>
      </c>
      <c r="B44" s="24" t="s">
        <v>216</v>
      </c>
      <c r="C44" s="25">
        <v>13881</v>
      </c>
      <c r="D44" s="26">
        <v>6</v>
      </c>
      <c r="E44" s="26">
        <v>0.4</v>
      </c>
    </row>
    <row r="45" spans="1:5" x14ac:dyDescent="0.3">
      <c r="A45" s="24" t="s">
        <v>5</v>
      </c>
      <c r="B45" s="24" t="s">
        <v>221</v>
      </c>
      <c r="C45" s="25">
        <v>866300</v>
      </c>
      <c r="D45" s="26">
        <v>869</v>
      </c>
      <c r="E45" s="26">
        <v>1</v>
      </c>
    </row>
    <row r="46" spans="1:5" x14ac:dyDescent="0.3">
      <c r="A46" s="24" t="s">
        <v>5</v>
      </c>
      <c r="B46" s="24" t="s">
        <v>223</v>
      </c>
      <c r="C46" s="25">
        <v>25203</v>
      </c>
      <c r="D46" s="26">
        <v>10</v>
      </c>
      <c r="E46" s="26">
        <v>0.4</v>
      </c>
    </row>
    <row r="47" spans="1:5" x14ac:dyDescent="0.3">
      <c r="A47" s="24" t="s">
        <v>5</v>
      </c>
      <c r="B47" s="24" t="s">
        <v>224</v>
      </c>
      <c r="C47" s="25">
        <v>22281</v>
      </c>
      <c r="D47" s="26">
        <v>16</v>
      </c>
      <c r="E47" s="26">
        <v>0.7</v>
      </c>
    </row>
    <row r="48" spans="1:5" x14ac:dyDescent="0.3">
      <c r="A48" s="24" t="s">
        <v>5</v>
      </c>
      <c r="B48" s="24" t="s">
        <v>229</v>
      </c>
      <c r="C48" s="25">
        <v>4059</v>
      </c>
      <c r="D48" s="26">
        <v>5</v>
      </c>
      <c r="E48" s="26">
        <v>1.1000000000000001</v>
      </c>
    </row>
    <row r="49" spans="1:5" x14ac:dyDescent="0.3">
      <c r="A49" s="28" t="str">
        <f>CONCATENATE("Total (",RIGHT(Índice!$A$4,2),")")</f>
        <v>Total (PI)</v>
      </c>
      <c r="B49" s="28"/>
      <c r="C49" s="29">
        <f>SUM(C5:C48)</f>
        <v>2000466</v>
      </c>
      <c r="D49" s="29">
        <f>SUM(D5:D48)</f>
        <v>1944</v>
      </c>
      <c r="E49" s="30">
        <f>D49/(C49/1000)</f>
        <v>0.9717735767566158</v>
      </c>
    </row>
    <row r="50" spans="1:5" x14ac:dyDescent="0.3">
      <c r="A50" s="31"/>
      <c r="B50" s="31"/>
      <c r="C50" s="32"/>
      <c r="D50" s="32" t="s">
        <v>271</v>
      </c>
      <c r="E50" s="33">
        <f>MIN($E$5:$E$48)</f>
        <v>0</v>
      </c>
    </row>
    <row r="51" spans="1:5" x14ac:dyDescent="0.3">
      <c r="A51" s="31"/>
      <c r="B51" s="31"/>
      <c r="C51" s="32"/>
      <c r="D51" s="32" t="s">
        <v>272</v>
      </c>
      <c r="E51" s="33">
        <f>MAX($E$5:$E$48)</f>
        <v>3.8</v>
      </c>
    </row>
    <row r="52" spans="1:5" x14ac:dyDescent="0.3">
      <c r="A52" s="34" t="s">
        <v>273</v>
      </c>
      <c r="B52" s="34"/>
      <c r="C52" s="35">
        <v>168422276</v>
      </c>
      <c r="D52" s="35">
        <v>171982</v>
      </c>
      <c r="E52" s="36">
        <v>1.021135707725503</v>
      </c>
    </row>
    <row r="53" spans="1:5" x14ac:dyDescent="0.3">
      <c r="A53" s="34"/>
      <c r="B53" s="34"/>
      <c r="C53" s="35"/>
      <c r="D53" s="35" t="s">
        <v>271</v>
      </c>
      <c r="E53" s="36">
        <v>0</v>
      </c>
    </row>
    <row r="54" spans="1:5" x14ac:dyDescent="0.3">
      <c r="A54" s="37"/>
      <c r="B54" s="37"/>
      <c r="C54" s="38"/>
      <c r="D54" s="38" t="s">
        <v>272</v>
      </c>
      <c r="E54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2023-12-13T13:09:05Z</dcterms:modified>
</cp:coreProperties>
</file>