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C6ABDA0-C100-48EC-B411-3A18F2061124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1'!$A$1:$E$195</definedName>
    <definedName name="_xlnm.Print_Area" localSheetId="10">'Mapa 10'!$A$1:$E$195</definedName>
    <definedName name="_xlnm.Print_Area" localSheetId="11">'Mapa 11'!$A$1:$E$77</definedName>
    <definedName name="_xlnm.Print_Area" localSheetId="12">'Mapa 12'!$A$1:$E$169</definedName>
    <definedName name="_xlnm.Print_Area" localSheetId="13">'Mapa 13'!$A$1:$E$139</definedName>
    <definedName name="_xlnm.Print_Area" localSheetId="14">'Mapa 14'!$A$1:$E$22</definedName>
    <definedName name="_xlnm.Print_Area" localSheetId="15">'Mapa 15'!$A$1:$E$143</definedName>
    <definedName name="_xlnm.Print_Area" localSheetId="16">'Mapa 16'!$A$1:$E$22</definedName>
    <definedName name="_xlnm.Print_Area" localSheetId="17">'Mapa 17'!$A$1:$E$154</definedName>
    <definedName name="_xlnm.Print_Area" localSheetId="18">'Mapa 18'!$A$1:$E$22</definedName>
    <definedName name="_xlnm.Print_Area" localSheetId="19">'Mapa 19'!$A$1:$E$195</definedName>
    <definedName name="_xlnm.Print_Area" localSheetId="2">'Mapa 2'!$A$1:$E$22</definedName>
    <definedName name="_xlnm.Print_Area" localSheetId="20">'Mapa 20'!$A$1:$E$22</definedName>
    <definedName name="_xlnm.Print_Area" localSheetId="21">'Mapa 21'!$A$1:$E$195</definedName>
    <definedName name="_xlnm.Print_Area" localSheetId="22">'Mapa 22'!$A$1:$E$195</definedName>
    <definedName name="_xlnm.Print_Area" localSheetId="23">'Mapa 23'!$A$1:$E$195</definedName>
    <definedName name="_xlnm.Print_Area" localSheetId="24">'Mapa 24'!$A$1:$E$195</definedName>
    <definedName name="_xlnm.Print_Area" localSheetId="25">'Mapa 25'!$A$1:$E$195</definedName>
    <definedName name="_xlnm.Print_Area" localSheetId="26">'Mapa 26'!$A$1:$E$195</definedName>
    <definedName name="_xlnm.Print_Area" localSheetId="3">'Mapa 3'!$A$1:$E$195</definedName>
    <definedName name="_xlnm.Print_Area" localSheetId="4">'Mapa 4'!$A$1:$E$22</definedName>
    <definedName name="_xlnm.Print_Area" localSheetId="5">'Mapa 5'!$A$1:$E$195</definedName>
    <definedName name="_xlnm.Print_Area" localSheetId="6">'Mapa 6'!$A$1:$E$24</definedName>
    <definedName name="_xlnm.Print_Area" localSheetId="7">'Mapa 7'!$A$1:$E$51</definedName>
    <definedName name="_xlnm.Print_Area" localSheetId="8">'Mapa 8'!$A$1:$E$92</definedName>
    <definedName name="_xlnm.Print_Area" localSheetId="9">'Mapa 9'!$A$1:$E$195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0" i="22" l="1"/>
  <c r="A190" i="21"/>
  <c r="A190" i="20"/>
  <c r="A190" i="19"/>
  <c r="A190" i="18"/>
  <c r="A190" i="17"/>
  <c r="A17" i="28"/>
  <c r="A190" i="16"/>
  <c r="A17" i="27"/>
  <c r="A149" i="15"/>
  <c r="A17" i="26"/>
  <c r="A138" i="14"/>
  <c r="A17" i="25"/>
  <c r="A134" i="13"/>
  <c r="A164" i="12"/>
  <c r="A72" i="11"/>
  <c r="A190" i="10"/>
  <c r="A190" i="9"/>
  <c r="A87" i="8"/>
  <c r="A46" i="7"/>
  <c r="A19" i="6"/>
  <c r="A190" i="5"/>
  <c r="A17" i="24"/>
  <c r="A190" i="4"/>
  <c r="A17" i="23"/>
  <c r="A190" i="1"/>
  <c r="E192" i="22"/>
  <c r="E191" i="22"/>
  <c r="D190" i="22"/>
  <c r="C190" i="22"/>
  <c r="E192" i="21"/>
  <c r="E191" i="21"/>
  <c r="D190" i="21"/>
  <c r="C190" i="21"/>
  <c r="E192" i="20"/>
  <c r="E191" i="20"/>
  <c r="D190" i="20"/>
  <c r="C190" i="20"/>
  <c r="E192" i="19"/>
  <c r="E191" i="19"/>
  <c r="D190" i="19"/>
  <c r="C190" i="19"/>
  <c r="E192" i="18"/>
  <c r="E191" i="18"/>
  <c r="D190" i="18"/>
  <c r="E190" i="18" s="1"/>
  <c r="C190" i="18"/>
  <c r="E192" i="17"/>
  <c r="E191" i="17"/>
  <c r="D190" i="17"/>
  <c r="C190" i="17"/>
  <c r="E19" i="28"/>
  <c r="E18" i="28"/>
  <c r="D17" i="28"/>
  <c r="C17" i="28"/>
  <c r="E192" i="16"/>
  <c r="E191" i="16"/>
  <c r="D190" i="16"/>
  <c r="C190" i="16"/>
  <c r="E19" i="27"/>
  <c r="E18" i="27"/>
  <c r="D17" i="27"/>
  <c r="C17" i="27"/>
  <c r="E151" i="15"/>
  <c r="E150" i="15"/>
  <c r="D149" i="15"/>
  <c r="C149" i="15"/>
  <c r="E19" i="26"/>
  <c r="E18" i="26"/>
  <c r="D17" i="26"/>
  <c r="C17" i="26"/>
  <c r="E140" i="14"/>
  <c r="E139" i="14"/>
  <c r="D138" i="14"/>
  <c r="C138" i="14"/>
  <c r="E19" i="25"/>
  <c r="E18" i="25"/>
  <c r="D17" i="25"/>
  <c r="C17" i="25"/>
  <c r="E136" i="13"/>
  <c r="E135" i="13"/>
  <c r="D134" i="13"/>
  <c r="C134" i="13"/>
  <c r="E166" i="12"/>
  <c r="E165" i="12"/>
  <c r="D164" i="12"/>
  <c r="C164" i="12"/>
  <c r="E74" i="11"/>
  <c r="E73" i="11"/>
  <c r="D72" i="11"/>
  <c r="C72" i="11"/>
  <c r="E192" i="10"/>
  <c r="E191" i="10"/>
  <c r="D190" i="10"/>
  <c r="C190" i="10"/>
  <c r="E192" i="9"/>
  <c r="E191" i="9"/>
  <c r="D190" i="9"/>
  <c r="C190" i="9"/>
  <c r="E89" i="8"/>
  <c r="E88" i="8"/>
  <c r="D87" i="8"/>
  <c r="C87" i="8"/>
  <c r="E48" i="7"/>
  <c r="E47" i="7"/>
  <c r="D46" i="7"/>
  <c r="C46" i="7"/>
  <c r="E19" i="24"/>
  <c r="E18" i="24"/>
  <c r="D17" i="24"/>
  <c r="C17" i="24"/>
  <c r="F19" i="24"/>
  <c r="F18" i="24"/>
  <c r="E19" i="23"/>
  <c r="E18" i="23"/>
  <c r="D17" i="23"/>
  <c r="C17" i="23"/>
  <c r="E21" i="6"/>
  <c r="E20" i="6"/>
  <c r="D19" i="6"/>
  <c r="C19" i="6"/>
  <c r="E192" i="5"/>
  <c r="E191" i="5"/>
  <c r="D190" i="5"/>
  <c r="C190" i="5"/>
  <c r="E192" i="4"/>
  <c r="E191" i="4"/>
  <c r="D190" i="4"/>
  <c r="E190" i="4" s="1"/>
  <c r="C190" i="4"/>
  <c r="E192" i="1"/>
  <c r="E191" i="1"/>
  <c r="D190" i="1"/>
  <c r="C190" i="1"/>
  <c r="E17" i="24" l="1"/>
  <c r="F17" i="24" s="1"/>
  <c r="E190" i="1"/>
  <c r="E190" i="22"/>
  <c r="E190" i="21"/>
  <c r="E190" i="20"/>
  <c r="E190" i="19"/>
  <c r="E190" i="17"/>
  <c r="E17" i="28"/>
  <c r="E190" i="16"/>
  <c r="E17" i="27"/>
  <c r="E149" i="15"/>
  <c r="E17" i="26"/>
  <c r="E138" i="14"/>
  <c r="E17" i="25"/>
  <c r="E134" i="13"/>
  <c r="E164" i="12"/>
  <c r="E72" i="11"/>
  <c r="E190" i="10"/>
  <c r="E190" i="9"/>
  <c r="E87" i="8"/>
  <c r="E46" i="7"/>
  <c r="E17" i="23"/>
  <c r="F17" i="23" s="1"/>
  <c r="E19" i="6"/>
  <c r="E190" i="5"/>
  <c r="F18" i="23" l="1"/>
  <c r="F19" i="23"/>
</calcChain>
</file>

<file path=xl/sharedStrings.xml><?xml version="1.0" encoding="utf-8"?>
<sst xmlns="http://schemas.openxmlformats.org/spreadsheetml/2006/main" count="6413" uniqueCount="238">
  <si>
    <t>Unidade da Federação</t>
  </si>
  <si>
    <t>Município</t>
  </si>
  <si>
    <t>População</t>
  </si>
  <si>
    <t>Postos de trabalho</t>
  </si>
  <si>
    <t>Postos de trabalho por 1.000 habitantes</t>
  </si>
  <si>
    <t>26 PE</t>
  </si>
  <si>
    <t>260005 Abreu e Lima (PE)</t>
  </si>
  <si>
    <t>260010 Afogados da Ingazeira (PE)</t>
  </si>
  <si>
    <t>260020 Afrânio (PE)</t>
  </si>
  <si>
    <t>260030 Agrestina (PE)</t>
  </si>
  <si>
    <t>260040 Água Preta (PE)</t>
  </si>
  <si>
    <t>260050 Águas Belas (PE)</t>
  </si>
  <si>
    <t>260060 Alagoinha (PE)</t>
  </si>
  <si>
    <t>260070 Aliança (PE)</t>
  </si>
  <si>
    <t>260080 Altinho (PE)</t>
  </si>
  <si>
    <t>260090 Amaraji (PE)</t>
  </si>
  <si>
    <t>260100 Angelim (PE)</t>
  </si>
  <si>
    <t>260105 Araçoiaba (PE)</t>
  </si>
  <si>
    <t>260110 Araripina (PE)</t>
  </si>
  <si>
    <t>260120 Arcoverde (PE)</t>
  </si>
  <si>
    <t>260130 Barra de Guabiraba (PE)</t>
  </si>
  <si>
    <t>260140 Barreiros (PE)</t>
  </si>
  <si>
    <t>260150 Belém de Maria (PE)</t>
  </si>
  <si>
    <t>260160 Belém do São Francisco (PE)</t>
  </si>
  <si>
    <t>260170 Belo Jardim (PE)</t>
  </si>
  <si>
    <t>260180 Betânia (PE)</t>
  </si>
  <si>
    <t>260190 Bezerros (PE)</t>
  </si>
  <si>
    <t>260200 Bodocó (PE)</t>
  </si>
  <si>
    <t>260210 Bom Conselho (PE)</t>
  </si>
  <si>
    <t>260220 Bom Jardim (PE)</t>
  </si>
  <si>
    <t>260230 Bonito (PE)</t>
  </si>
  <si>
    <t>260240 Brejão (PE)</t>
  </si>
  <si>
    <t>260250 Brejinho (PE)</t>
  </si>
  <si>
    <t>260260 Brejo da Madre de Deus (PE)</t>
  </si>
  <si>
    <t>260270 Buenos Aires (PE)</t>
  </si>
  <si>
    <t>260280 Buíque (PE)</t>
  </si>
  <si>
    <t>260290 Cabo de Santo Agostinho (PE)</t>
  </si>
  <si>
    <t>260300 Cabrobó (PE)</t>
  </si>
  <si>
    <t>260310 Cachoeirinha (PE)</t>
  </si>
  <si>
    <t>260320 Caetés (PE)</t>
  </si>
  <si>
    <t>260330 Calçado (PE)</t>
  </si>
  <si>
    <t>260340 Calumbi (PE)</t>
  </si>
  <si>
    <t>260345 Camaragibe (PE)</t>
  </si>
  <si>
    <t>260350 Camocim de São Félix (PE)</t>
  </si>
  <si>
    <t>260360 Camutanga (PE)</t>
  </si>
  <si>
    <t>260370 Canhotinho (PE)</t>
  </si>
  <si>
    <t>260380 Capoeiras (PE)</t>
  </si>
  <si>
    <t>260390 Carnaíba (PE)</t>
  </si>
  <si>
    <t>260392 Carnaubeira da Penha (PE)</t>
  </si>
  <si>
    <t>260400 Carpina (PE)</t>
  </si>
  <si>
    <t>260410 Caruaru (PE)</t>
  </si>
  <si>
    <t>260415 Casinhas (PE)</t>
  </si>
  <si>
    <t>260420 Catende (PE)</t>
  </si>
  <si>
    <t>260430 Cedro (PE)</t>
  </si>
  <si>
    <t>260440 Chã de Alegria (PE)</t>
  </si>
  <si>
    <t>260450 Chã Grande (PE)</t>
  </si>
  <si>
    <t>260460 Condado (PE)</t>
  </si>
  <si>
    <t>260470 Correntes (PE)</t>
  </si>
  <si>
    <t>260480 Cortês (PE)</t>
  </si>
  <si>
    <t>260490 Cumaru (PE)</t>
  </si>
  <si>
    <t>260500 Cupira (PE)</t>
  </si>
  <si>
    <t>260510 Custódia (PE)</t>
  </si>
  <si>
    <t>260515 Dormentes (PE)</t>
  </si>
  <si>
    <t>260520 Escada (PE)</t>
  </si>
  <si>
    <t>260530 Exu (PE)</t>
  </si>
  <si>
    <t>260540 Feira Nova (PE)</t>
  </si>
  <si>
    <t>260545 Fernando de Noronha (PE)</t>
  </si>
  <si>
    <t>260550 Ferreiros (PE)</t>
  </si>
  <si>
    <t>260560 Flores (PE)</t>
  </si>
  <si>
    <t>260570 Floresta (PE)</t>
  </si>
  <si>
    <t>260580 Frei Miguelinho (PE)</t>
  </si>
  <si>
    <t>260590 Gameleira (PE)</t>
  </si>
  <si>
    <t>260600 Garanhuns (PE)</t>
  </si>
  <si>
    <t>260610 Glória do Goitá (PE)</t>
  </si>
  <si>
    <t>260620 Goiana (PE)</t>
  </si>
  <si>
    <t>260630 Granito (PE)</t>
  </si>
  <si>
    <t>260640 Gravatá (PE)</t>
  </si>
  <si>
    <t>260650 Iati (PE)</t>
  </si>
  <si>
    <t>260660 Ibimirim (PE)</t>
  </si>
  <si>
    <t>260670 Ibirajuba (PE)</t>
  </si>
  <si>
    <t>260680 Igarassu (PE)</t>
  </si>
  <si>
    <t>260690 Iguaracy (PE)</t>
  </si>
  <si>
    <t>260700 Inajá (PE)</t>
  </si>
  <si>
    <t>260710 Ingazeira (PE)</t>
  </si>
  <si>
    <t>260720 Ipojuca (PE)</t>
  </si>
  <si>
    <t>260730 Ipubi (PE)</t>
  </si>
  <si>
    <t>260740 Itacuruba (PE)</t>
  </si>
  <si>
    <t>260750 Itaíba (PE)</t>
  </si>
  <si>
    <t>260760 Ilha de Itamaracá (PE)</t>
  </si>
  <si>
    <t>260765 Itambé (PE)</t>
  </si>
  <si>
    <t>260770 Itapetim (PE)</t>
  </si>
  <si>
    <t>260775 Itapissuma (PE)</t>
  </si>
  <si>
    <t>260780 Itaquitinga (PE)</t>
  </si>
  <si>
    <t>260790 Jaboatão dos Guararapes (PE)</t>
  </si>
  <si>
    <t>260795 Jaqueira (PE)</t>
  </si>
  <si>
    <t>260800 Jataúba (PE)</t>
  </si>
  <si>
    <t>260805 Jatobá (PE)</t>
  </si>
  <si>
    <t>260810 João Alfredo (PE)</t>
  </si>
  <si>
    <t>260820 Joaquim Nabuco (PE)</t>
  </si>
  <si>
    <t>260825 Jucati (PE)</t>
  </si>
  <si>
    <t>260830 Jupi (PE)</t>
  </si>
  <si>
    <t>260840 Jurema (PE)</t>
  </si>
  <si>
    <t>260845 Lagoa do Carro (PE)</t>
  </si>
  <si>
    <t>260850 Lagoa de Itaenga (PE)</t>
  </si>
  <si>
    <t>260860 Lagoa do Ouro (PE)</t>
  </si>
  <si>
    <t>260870 Lagoa dos Gatos (PE)</t>
  </si>
  <si>
    <t>260875 Lagoa Grande (PE)</t>
  </si>
  <si>
    <t>260880 Lajedo (PE)</t>
  </si>
  <si>
    <t>260890 Limoeiro (PE)</t>
  </si>
  <si>
    <t>260900 Macaparana (PE)</t>
  </si>
  <si>
    <t>260910 Machados (PE)</t>
  </si>
  <si>
    <t>260915 Manari (PE)</t>
  </si>
  <si>
    <t>260920 Maraial (PE)</t>
  </si>
  <si>
    <t>260930 Mirandiba (PE)</t>
  </si>
  <si>
    <t>260940 Moreno (PE)</t>
  </si>
  <si>
    <t>260950 Nazaré da Mata (PE)</t>
  </si>
  <si>
    <t>260960 Olinda (PE)</t>
  </si>
  <si>
    <t>260970 Orobó (PE)</t>
  </si>
  <si>
    <t>260980 Orocó (PE)</t>
  </si>
  <si>
    <t>260990 Ouricuri (PE)</t>
  </si>
  <si>
    <t>261000 Palmares (PE)</t>
  </si>
  <si>
    <t>261010 Palmeirina (PE)</t>
  </si>
  <si>
    <t>261020 Panelas (PE)</t>
  </si>
  <si>
    <t>261030 Paranatama (PE)</t>
  </si>
  <si>
    <t>261040 Parnamirim (PE)</t>
  </si>
  <si>
    <t>261050 Passira (PE)</t>
  </si>
  <si>
    <t>261060 Paudalho (PE)</t>
  </si>
  <si>
    <t>261070 Paulista (PE)</t>
  </si>
  <si>
    <t>261080 Pedra (PE)</t>
  </si>
  <si>
    <t>261090 Pesqueira (PE)</t>
  </si>
  <si>
    <t>261100 Petrolândia (PE)</t>
  </si>
  <si>
    <t>261110 Petrolina (PE)</t>
  </si>
  <si>
    <t>261120 Poção (PE)</t>
  </si>
  <si>
    <t>261130 Pombos (PE)</t>
  </si>
  <si>
    <t>261140 Primavera (PE)</t>
  </si>
  <si>
    <t>261150 Quipapá (PE)</t>
  </si>
  <si>
    <t>261153 Quixaba (PE)</t>
  </si>
  <si>
    <t>261160 Recife (PE)</t>
  </si>
  <si>
    <t>261170 Riacho das Almas (PE)</t>
  </si>
  <si>
    <t>261180 Ribeirão (PE)</t>
  </si>
  <si>
    <t>261190 Rio Formoso (PE)</t>
  </si>
  <si>
    <t>261200 Sairé (PE)</t>
  </si>
  <si>
    <t>261210 Salgadinho (PE)</t>
  </si>
  <si>
    <t>261220 Salgueiro (PE)</t>
  </si>
  <si>
    <t>261230 Saloá (PE)</t>
  </si>
  <si>
    <t>261240 Sanharó (PE)</t>
  </si>
  <si>
    <t>261245 Santa Cruz (PE)</t>
  </si>
  <si>
    <t>261247 Santa Cruz da Baixa Verde (PE)</t>
  </si>
  <si>
    <t>261250 Santa Cruz do Capibaribe (PE)</t>
  </si>
  <si>
    <t>261255 Santa Filomena (PE)</t>
  </si>
  <si>
    <t>261260 Santa Maria da Boa Vista (PE)</t>
  </si>
  <si>
    <t>261270 Santa Maria do Cambucá (PE)</t>
  </si>
  <si>
    <t>261280 Santa Terezinha (PE)</t>
  </si>
  <si>
    <t>261290 São Benedito do Sul (PE)</t>
  </si>
  <si>
    <t>261300 São Bento do Una (PE)</t>
  </si>
  <si>
    <t>261310 São Caitano (PE)</t>
  </si>
  <si>
    <t>261320 São João (PE)</t>
  </si>
  <si>
    <t>261330 São Joaquim do Monte (PE)</t>
  </si>
  <si>
    <t>261340 São José da Coroa Grande (PE)</t>
  </si>
  <si>
    <t>261350 São José do Belmonte (PE)</t>
  </si>
  <si>
    <t>261360 São José do Egito (PE)</t>
  </si>
  <si>
    <t>261370 São Lourenço da Mata (PE)</t>
  </si>
  <si>
    <t>261380 São Vicente Férrer (PE)</t>
  </si>
  <si>
    <t>261390 Serra Talhada (PE)</t>
  </si>
  <si>
    <t>261400 Serrita (PE)</t>
  </si>
  <si>
    <t>261410 Sertânia (PE)</t>
  </si>
  <si>
    <t>261420 Sirinhaém (PE)</t>
  </si>
  <si>
    <t>261430 Moreilândia (PE)</t>
  </si>
  <si>
    <t>261440 Solidão (PE)</t>
  </si>
  <si>
    <t>261450 Surubim (PE)</t>
  </si>
  <si>
    <t>261460 Tabira (PE)</t>
  </si>
  <si>
    <t>261470 Tacaimbó (PE)</t>
  </si>
  <si>
    <t>261480 Tacaratu (PE)</t>
  </si>
  <si>
    <t>261485 Tamandaré (PE)</t>
  </si>
  <si>
    <t>261500 Taquaritinga do Norte (PE)</t>
  </si>
  <si>
    <t>261510 Terezinha (PE)</t>
  </si>
  <si>
    <t>261520 Terra Nova (PE)</t>
  </si>
  <si>
    <t>261530 Timbaúba (PE)</t>
  </si>
  <si>
    <t>261540 Toritama (PE)</t>
  </si>
  <si>
    <t>261550 Tracunhaém (PE)</t>
  </si>
  <si>
    <t>261560 Trindade (PE)</t>
  </si>
  <si>
    <t>261570 Triunfo (PE)</t>
  </si>
  <si>
    <t>261580 Tupanatinga (PE)</t>
  </si>
  <si>
    <t>261590 Tuparetama (PE)</t>
  </si>
  <si>
    <t>261600 Venturosa (PE)</t>
  </si>
  <si>
    <t>261610 Verdejante (PE)</t>
  </si>
  <si>
    <t>261618 Vertente do Lério (PE)</t>
  </si>
  <si>
    <t>261620 Vertentes (PE)</t>
  </si>
  <si>
    <t>261630 Vicência (PE)</t>
  </si>
  <si>
    <t>261640 Vitória de Santo Antão (PE)</t>
  </si>
  <si>
    <t>261650 Xexéu (PE)</t>
  </si>
  <si>
    <t>Região de Saúde</t>
  </si>
  <si>
    <t>26001 Afogados da Ingazeira (PE)</t>
  </si>
  <si>
    <t>26002 Arcoverde (PE)</t>
  </si>
  <si>
    <t>26003 Caruaru (PE)</t>
  </si>
  <si>
    <t>26004 Garanhuns (PE)</t>
  </si>
  <si>
    <t>26005 Goiana (PE)</t>
  </si>
  <si>
    <t>26006 Limoeiro (PE)</t>
  </si>
  <si>
    <t>26007 Ouricuri (PE)</t>
  </si>
  <si>
    <t>26008 Palmares (PE)</t>
  </si>
  <si>
    <t>26009 Petrolina (PE)</t>
  </si>
  <si>
    <t>26010 Recife (PE)</t>
  </si>
  <si>
    <t>26011 Salgueiro (PE)</t>
  </si>
  <si>
    <t>26012 Serra Talhada (PE)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</si>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</sst>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/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204</v>
      </c>
      <c r="B1" s="2"/>
      <c r="C1" s="2"/>
    </row>
    <row r="2" spans="1:3" ht="20.25" customHeight="1" x14ac:dyDescent="0.35">
      <c r="A2" s="6" t="s">
        <v>205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237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206</v>
      </c>
      <c r="C7" s="10"/>
    </row>
    <row r="8" spans="1:3" ht="40.5" customHeight="1" x14ac:dyDescent="0.25">
      <c r="A8" s="7"/>
      <c r="B8" s="40" t="s">
        <v>209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257</v>
      </c>
      <c r="E5" s="26">
        <v>2.6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171</v>
      </c>
      <c r="E6" s="26">
        <v>4.3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71</v>
      </c>
      <c r="E7" s="26">
        <v>3.8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44</v>
      </c>
      <c r="E8" s="26">
        <v>1.8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106</v>
      </c>
      <c r="E9" s="26">
        <v>4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170</v>
      </c>
      <c r="E10" s="26">
        <v>4.0999999999999996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57</v>
      </c>
      <c r="E11" s="26">
        <v>4.2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150</v>
      </c>
      <c r="E12" s="26">
        <v>4.2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116</v>
      </c>
      <c r="E13" s="26">
        <v>5.6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132</v>
      </c>
      <c r="E14" s="26">
        <v>7.2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40</v>
      </c>
      <c r="E15" s="26">
        <v>3.9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55</v>
      </c>
      <c r="E16" s="26">
        <v>2.9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292</v>
      </c>
      <c r="E17" s="26">
        <v>3.4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623</v>
      </c>
      <c r="E18" s="26">
        <v>8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50</v>
      </c>
      <c r="E19" s="26">
        <v>4.0999999999999996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142</v>
      </c>
      <c r="E20" s="26">
        <v>3.5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33</v>
      </c>
      <c r="E21" s="26">
        <v>3.2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115</v>
      </c>
      <c r="E22" s="26">
        <v>6.3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254</v>
      </c>
      <c r="E23" s="26">
        <v>3.2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31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219</v>
      </c>
      <c r="E25" s="26">
        <v>3.5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143</v>
      </c>
      <c r="E26" s="26">
        <v>4.2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248</v>
      </c>
      <c r="E27" s="26">
        <v>5.6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104</v>
      </c>
      <c r="E28" s="26">
        <v>2.8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131</v>
      </c>
      <c r="E29" s="26">
        <v>3.5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76</v>
      </c>
      <c r="E30" s="26">
        <v>8.4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35</v>
      </c>
      <c r="E31" s="26">
        <v>4.5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197</v>
      </c>
      <c r="E32" s="26">
        <v>4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61</v>
      </c>
      <c r="E33" s="26">
        <v>4.8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196</v>
      </c>
      <c r="E34" s="26">
        <v>3.8</v>
      </c>
    </row>
    <row r="35" spans="1:5" x14ac:dyDescent="0.3">
      <c r="A35" s="24" t="s">
        <v>5</v>
      </c>
      <c r="B35" s="24" t="s">
        <v>36</v>
      </c>
      <c r="C35" s="25">
        <v>203216</v>
      </c>
      <c r="D35" s="25">
        <v>1153</v>
      </c>
      <c r="E35" s="26">
        <v>5.7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147</v>
      </c>
      <c r="E36" s="26">
        <v>4.9000000000000004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129</v>
      </c>
      <c r="E37" s="26">
        <v>6.5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128</v>
      </c>
      <c r="E38" s="26">
        <v>4.4000000000000004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56</v>
      </c>
      <c r="E39" s="26">
        <v>5.0999999999999996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33</v>
      </c>
      <c r="E40" s="26">
        <v>6.3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589</v>
      </c>
      <c r="E41" s="26">
        <v>4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61</v>
      </c>
      <c r="E42" s="26">
        <v>3.5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38</v>
      </c>
      <c r="E43" s="26">
        <v>4.9000000000000004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114</v>
      </c>
      <c r="E44" s="26">
        <v>4.7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77</v>
      </c>
      <c r="E45" s="26">
        <v>4.2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145</v>
      </c>
      <c r="E46" s="26">
        <v>7.8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37</v>
      </c>
      <c r="E47" s="26">
        <v>3.1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322</v>
      </c>
      <c r="E48" s="26">
        <v>4.0999999999999996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2280</v>
      </c>
      <c r="E49" s="26">
        <v>6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46</v>
      </c>
      <c r="E50" s="26">
        <v>3.5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82</v>
      </c>
      <c r="E51" s="26">
        <v>2.5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132</v>
      </c>
      <c r="E52" s="26">
        <v>12.5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32</v>
      </c>
      <c r="E53" s="26">
        <v>2.4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112</v>
      </c>
      <c r="E54" s="26">
        <v>5.4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85</v>
      </c>
      <c r="E55" s="26">
        <v>3.5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103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64</v>
      </c>
      <c r="E57" s="26">
        <v>6.2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62</v>
      </c>
      <c r="E58" s="26">
        <v>3.9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91</v>
      </c>
      <c r="E59" s="26">
        <v>3.9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124</v>
      </c>
      <c r="E60" s="26">
        <v>3.3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150</v>
      </c>
      <c r="E61" s="26">
        <v>8.6999999999999993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160</v>
      </c>
      <c r="E62" s="26">
        <v>2.7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124</v>
      </c>
      <c r="E63" s="26">
        <v>3.9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84</v>
      </c>
      <c r="E64" s="26">
        <v>3.9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0</v>
      </c>
      <c r="E65" s="26">
        <v>0.1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39</v>
      </c>
      <c r="E66" s="26">
        <v>2.6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50</v>
      </c>
      <c r="E67" s="26">
        <v>2.4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161</v>
      </c>
      <c r="E68" s="26">
        <v>5.4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27</v>
      </c>
      <c r="E69" s="26">
        <v>2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89</v>
      </c>
      <c r="E70" s="26">
        <v>4.9000000000000004</v>
      </c>
    </row>
    <row r="71" spans="1:5" x14ac:dyDescent="0.3">
      <c r="A71" s="24" t="s">
        <v>5</v>
      </c>
      <c r="B71" s="24" t="s">
        <v>72</v>
      </c>
      <c r="C71" s="25">
        <v>142506</v>
      </c>
      <c r="D71" s="25">
        <v>1056</v>
      </c>
      <c r="E71" s="26">
        <v>7.4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83</v>
      </c>
      <c r="E72" s="26">
        <v>2.8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597</v>
      </c>
      <c r="E73" s="26">
        <v>7.4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63</v>
      </c>
      <c r="E74" s="26">
        <v>9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294</v>
      </c>
      <c r="E75" s="26">
        <v>3.4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74</v>
      </c>
      <c r="E76" s="26">
        <v>4.3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93</v>
      </c>
      <c r="E77" s="26">
        <v>3.5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37</v>
      </c>
      <c r="E78" s="26">
        <v>5.2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398</v>
      </c>
      <c r="E79" s="26">
        <v>3.5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83</v>
      </c>
      <c r="E80" s="26">
        <v>7.4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78</v>
      </c>
      <c r="E81" s="26">
        <v>3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9</v>
      </c>
      <c r="E82" s="26">
        <v>1.8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419</v>
      </c>
      <c r="E83" s="26">
        <v>4.2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109</v>
      </c>
      <c r="E84" s="26">
        <v>3.8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30</v>
      </c>
      <c r="E85" s="26">
        <v>7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122</v>
      </c>
      <c r="E86" s="26">
        <v>3.8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120</v>
      </c>
      <c r="E87" s="26">
        <v>4.9000000000000004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123</v>
      </c>
      <c r="E88" s="26">
        <v>3.5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65</v>
      </c>
      <c r="E89" s="26">
        <v>4.7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178</v>
      </c>
      <c r="E90" s="26">
        <v>6.4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40</v>
      </c>
      <c r="E91" s="26">
        <v>2.4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2261</v>
      </c>
      <c r="E92" s="26">
        <v>3.5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41</v>
      </c>
      <c r="E93" s="26">
        <v>4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64</v>
      </c>
      <c r="E94" s="26">
        <v>4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95</v>
      </c>
      <c r="E95" s="26">
        <v>6.8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144</v>
      </c>
      <c r="E96" s="26">
        <v>5.2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44</v>
      </c>
      <c r="E97" s="26">
        <v>3.3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28</v>
      </c>
      <c r="E98" s="26">
        <v>2.4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82</v>
      </c>
      <c r="E99" s="26">
        <v>5.3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55</v>
      </c>
      <c r="E100" s="26">
        <v>4.0999999999999996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57</v>
      </c>
      <c r="E101" s="26">
        <v>3.2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77</v>
      </c>
      <c r="E102" s="26">
        <v>4.0999999999999996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57</v>
      </c>
      <c r="E103" s="26">
        <v>4.8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50</v>
      </c>
      <c r="E104" s="26">
        <v>3.5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122</v>
      </c>
      <c r="E105" s="26">
        <v>5.0999999999999996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116</v>
      </c>
      <c r="E106" s="26">
        <v>2.9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496</v>
      </c>
      <c r="E107" s="26">
        <v>8.8000000000000007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113</v>
      </c>
      <c r="E108" s="26">
        <v>4.7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37</v>
      </c>
      <c r="E109" s="26">
        <v>3.3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89</v>
      </c>
      <c r="E110" s="26">
        <v>3.7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40</v>
      </c>
      <c r="E111" s="26">
        <v>4.2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55</v>
      </c>
      <c r="E112" s="26">
        <v>3.9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173</v>
      </c>
      <c r="E113" s="26">
        <v>3.1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120</v>
      </c>
      <c r="E114" s="26">
        <v>3.9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6">
        <v>975</v>
      </c>
      <c r="E115" s="26">
        <v>2.8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93</v>
      </c>
      <c r="E116" s="26">
        <v>4.2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77</v>
      </c>
      <c r="E117" s="26">
        <v>5.7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374</v>
      </c>
      <c r="E118" s="26">
        <v>5.7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433</v>
      </c>
      <c r="E119" s="26">
        <v>7.9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35</v>
      </c>
      <c r="E120" s="26">
        <v>4.9000000000000004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118</v>
      </c>
      <c r="E121" s="26">
        <v>5.0999999999999996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71</v>
      </c>
      <c r="E122" s="26">
        <v>5.8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93</v>
      </c>
      <c r="E123" s="26">
        <v>5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122</v>
      </c>
      <c r="E124" s="26">
        <v>4.3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187</v>
      </c>
      <c r="E125" s="26">
        <v>3.3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5">
        <v>1717</v>
      </c>
      <c r="E126" s="26">
        <v>5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108</v>
      </c>
      <c r="E127" s="26">
        <v>4.7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269</v>
      </c>
      <c r="E128" s="26">
        <v>4.3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151</v>
      </c>
      <c r="E129" s="26">
        <v>4.4000000000000004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2126</v>
      </c>
      <c r="E130" s="26">
        <v>5.5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58</v>
      </c>
      <c r="E131" s="26">
        <v>5.5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102</v>
      </c>
      <c r="E132" s="26">
        <v>3.7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30</v>
      </c>
      <c r="E133" s="26">
        <v>2.2000000000000002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106</v>
      </c>
      <c r="E134" s="26">
        <v>5.9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67</v>
      </c>
      <c r="E135" s="26">
        <v>10.199999999999999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21722</v>
      </c>
      <c r="E136" s="26">
        <v>14.6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71</v>
      </c>
      <c r="E137" s="26">
        <v>3.5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212</v>
      </c>
      <c r="E138" s="26">
        <v>6.3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66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35</v>
      </c>
      <c r="E140" s="26">
        <v>3.2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36</v>
      </c>
      <c r="E141" s="26">
        <v>6.4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798</v>
      </c>
      <c r="E142" s="26">
        <v>12.8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34</v>
      </c>
      <c r="E143" s="26">
        <v>2.4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52</v>
      </c>
      <c r="E144" s="26">
        <v>2.8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57</v>
      </c>
      <c r="E145" s="26">
        <v>4.0999999999999996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40</v>
      </c>
      <c r="E146" s="26">
        <v>3.4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418</v>
      </c>
      <c r="E147" s="26">
        <v>4.2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33</v>
      </c>
      <c r="E148" s="26">
        <v>2.7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212</v>
      </c>
      <c r="E149" s="26">
        <v>5.2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44</v>
      </c>
      <c r="E150" s="26">
        <v>3.1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61</v>
      </c>
      <c r="E151" s="26">
        <v>6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63</v>
      </c>
      <c r="E152" s="26">
        <v>4.8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158</v>
      </c>
      <c r="E153" s="26">
        <v>3.2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87</v>
      </c>
      <c r="E154" s="26">
        <v>2.4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105</v>
      </c>
      <c r="E155" s="26">
        <v>4.4000000000000004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127</v>
      </c>
      <c r="E156" s="26">
        <v>6.3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32</v>
      </c>
      <c r="E157" s="26">
        <v>1.7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142</v>
      </c>
      <c r="E158" s="26">
        <v>4.0999999999999996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147</v>
      </c>
      <c r="E159" s="26">
        <v>4.7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137</v>
      </c>
      <c r="E160" s="26">
        <v>1.2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72</v>
      </c>
      <c r="E161" s="26">
        <v>4.3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895</v>
      </c>
      <c r="E162" s="26">
        <v>9.6999999999999993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119</v>
      </c>
      <c r="E163" s="26">
        <v>6.5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325</v>
      </c>
      <c r="E164" s="26">
        <v>9.9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112</v>
      </c>
      <c r="E165" s="26">
        <v>3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48</v>
      </c>
      <c r="E166" s="26">
        <v>4.5999999999999996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39</v>
      </c>
      <c r="E167" s="26">
        <v>7.4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194</v>
      </c>
      <c r="E168" s="26">
        <v>3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138</v>
      </c>
      <c r="E169" s="26">
        <v>5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48</v>
      </c>
      <c r="E170" s="26">
        <v>3.5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78</v>
      </c>
      <c r="E171" s="26">
        <v>3.3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71</v>
      </c>
      <c r="E172" s="26">
        <v>3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84</v>
      </c>
      <c r="E173" s="26">
        <v>3.4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23</v>
      </c>
      <c r="E174" s="26">
        <v>3.5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64</v>
      </c>
      <c r="E175" s="26">
        <v>7.2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157</v>
      </c>
      <c r="E176" s="26">
        <v>3.4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90</v>
      </c>
      <c r="E177" s="26">
        <v>2.2000000000000002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35</v>
      </c>
      <c r="E178" s="26">
        <v>2.5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80</v>
      </c>
      <c r="E179" s="26">
        <v>2.6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94</v>
      </c>
      <c r="E180" s="26">
        <v>6.4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97</v>
      </c>
      <c r="E181" s="26">
        <v>3.6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29</v>
      </c>
      <c r="E182" s="26">
        <v>3.7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88</v>
      </c>
      <c r="E183" s="26">
        <v>5.0999999999999996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72</v>
      </c>
      <c r="E184" s="26">
        <v>7.8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43</v>
      </c>
      <c r="E185" s="26">
        <v>5.6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95</v>
      </c>
      <c r="E186" s="26">
        <v>4.3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116</v>
      </c>
      <c r="E187" s="26">
        <v>4.4000000000000004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525</v>
      </c>
      <c r="E188" s="26">
        <v>3.9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27</v>
      </c>
      <c r="E189" s="26">
        <v>2.2999999999999998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55991</v>
      </c>
      <c r="E190" s="30">
        <f>D190/(C190/1000)</f>
        <v>6.1812808458234594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0.1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14.6</v>
      </c>
    </row>
    <row r="193" spans="1:5" x14ac:dyDescent="0.3">
      <c r="A193" s="34" t="s">
        <v>235</v>
      </c>
      <c r="B193" s="34"/>
      <c r="C193" s="35">
        <v>203062512</v>
      </c>
      <c r="D193" s="35">
        <v>1256376</v>
      </c>
      <c r="E193" s="36">
        <v>6.1871390618865192</v>
      </c>
    </row>
    <row r="194" spans="1:5" x14ac:dyDescent="0.3">
      <c r="A194" s="34"/>
      <c r="B194" s="34"/>
      <c r="C194" s="35"/>
      <c r="D194" s="35" t="s">
        <v>233</v>
      </c>
      <c r="E194" s="36">
        <v>0</v>
      </c>
    </row>
    <row r="195" spans="1:5" x14ac:dyDescent="0.3">
      <c r="A195" s="37"/>
      <c r="B195" s="37"/>
      <c r="C195" s="38"/>
      <c r="D195" s="38" t="s">
        <v>234</v>
      </c>
      <c r="E195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9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307</v>
      </c>
      <c r="E5" s="26">
        <v>3.1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251</v>
      </c>
      <c r="E6" s="26">
        <v>6.2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203</v>
      </c>
      <c r="E7" s="26">
        <v>10.9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156</v>
      </c>
      <c r="E8" s="26">
        <v>6.6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134</v>
      </c>
      <c r="E9" s="26">
        <v>5.0999999999999996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51</v>
      </c>
      <c r="E10" s="26">
        <v>1.2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22</v>
      </c>
      <c r="E11" s="26">
        <v>1.6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46</v>
      </c>
      <c r="E12" s="26">
        <v>1.3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25</v>
      </c>
      <c r="E13" s="26">
        <v>1.2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48</v>
      </c>
      <c r="E14" s="26">
        <v>2.7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59</v>
      </c>
      <c r="E15" s="26">
        <v>5.8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191</v>
      </c>
      <c r="E16" s="26">
        <v>9.9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439</v>
      </c>
      <c r="E17" s="26">
        <v>5.2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369</v>
      </c>
      <c r="E18" s="26">
        <v>4.8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61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274</v>
      </c>
      <c r="E20" s="26">
        <v>6.8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11</v>
      </c>
      <c r="E21" s="26">
        <v>1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29</v>
      </c>
      <c r="E22" s="26">
        <v>1.6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299</v>
      </c>
      <c r="E23" s="26">
        <v>3.8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86</v>
      </c>
      <c r="E24" s="26">
        <v>7.6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407</v>
      </c>
      <c r="E25" s="26">
        <v>6.6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5</v>
      </c>
      <c r="E26" s="26">
        <v>0.1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103</v>
      </c>
      <c r="E27" s="26">
        <v>2.2999999999999998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145</v>
      </c>
      <c r="E28" s="26">
        <v>3.9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103</v>
      </c>
      <c r="E29" s="26">
        <v>2.8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42</v>
      </c>
      <c r="E30" s="26">
        <v>4.5999999999999996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93</v>
      </c>
      <c r="E31" s="26">
        <v>12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230</v>
      </c>
      <c r="E32" s="26">
        <v>4.7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56</v>
      </c>
      <c r="E33" s="26">
        <v>4.4000000000000004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190</v>
      </c>
      <c r="E34" s="26">
        <v>3.6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726</v>
      </c>
      <c r="E35" s="26">
        <v>3.6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207</v>
      </c>
      <c r="E36" s="26">
        <v>6.8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37</v>
      </c>
      <c r="E37" s="26">
        <v>1.8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118</v>
      </c>
      <c r="E38" s="26">
        <v>4.0999999999999996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69</v>
      </c>
      <c r="E39" s="26">
        <v>6.2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49</v>
      </c>
      <c r="E40" s="26">
        <v>9.3000000000000007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837</v>
      </c>
      <c r="E41" s="26">
        <v>5.7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80</v>
      </c>
      <c r="E42" s="26">
        <v>4.5999999999999996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36</v>
      </c>
      <c r="E43" s="26">
        <v>4.5999999999999996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154</v>
      </c>
      <c r="E44" s="26">
        <v>6.3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54</v>
      </c>
      <c r="E45" s="26">
        <v>3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157</v>
      </c>
      <c r="E46" s="26">
        <v>8.4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159</v>
      </c>
      <c r="E47" s="26">
        <v>13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369</v>
      </c>
      <c r="E48" s="26">
        <v>4.7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2452</v>
      </c>
      <c r="E49" s="26">
        <v>6.5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91</v>
      </c>
      <c r="E50" s="26">
        <v>7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194</v>
      </c>
      <c r="E51" s="26">
        <v>6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95</v>
      </c>
      <c r="E52" s="26">
        <v>9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79</v>
      </c>
      <c r="E53" s="26">
        <v>6.1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90</v>
      </c>
      <c r="E54" s="26">
        <v>4.4000000000000004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109</v>
      </c>
      <c r="E55" s="26">
        <v>4.4000000000000004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57</v>
      </c>
      <c r="E56" s="26">
        <v>3.3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34</v>
      </c>
      <c r="E57" s="26">
        <v>3.3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127</v>
      </c>
      <c r="E58" s="26">
        <v>8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83</v>
      </c>
      <c r="E59" s="26">
        <v>3.5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180</v>
      </c>
      <c r="E60" s="26">
        <v>4.8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96</v>
      </c>
      <c r="E61" s="26">
        <v>5.6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274</v>
      </c>
      <c r="E62" s="26">
        <v>4.5999999999999996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148</v>
      </c>
      <c r="E63" s="26">
        <v>4.5999999999999996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124</v>
      </c>
      <c r="E64" s="26">
        <v>5.8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100</v>
      </c>
      <c r="E65" s="26">
        <v>31.6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67</v>
      </c>
      <c r="E66" s="26">
        <v>4.5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102</v>
      </c>
      <c r="E67" s="26">
        <v>5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160</v>
      </c>
      <c r="E68" s="26">
        <v>5.3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112</v>
      </c>
      <c r="E69" s="26">
        <v>8.1999999999999993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27</v>
      </c>
      <c r="E70" s="26">
        <v>1.5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562</v>
      </c>
      <c r="E71" s="26">
        <v>3.9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150</v>
      </c>
      <c r="E72" s="26">
        <v>5.0999999999999996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609</v>
      </c>
      <c r="E73" s="26">
        <v>7.5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65</v>
      </c>
      <c r="E74" s="26">
        <v>9.3000000000000007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504</v>
      </c>
      <c r="E75" s="26">
        <v>5.8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106</v>
      </c>
      <c r="E76" s="26">
        <v>6.2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184</v>
      </c>
      <c r="E77" s="26">
        <v>6.9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55</v>
      </c>
      <c r="E78" s="26">
        <v>7.6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719</v>
      </c>
      <c r="E79" s="26">
        <v>6.2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94</v>
      </c>
      <c r="E80" s="26">
        <v>8.5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99</v>
      </c>
      <c r="E81" s="26">
        <v>3.9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91</v>
      </c>
      <c r="E82" s="26">
        <v>19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838</v>
      </c>
      <c r="E83" s="26">
        <v>8.5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253</v>
      </c>
      <c r="E84" s="26">
        <v>8.6999999999999993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76</v>
      </c>
      <c r="E85" s="26">
        <v>17.7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69</v>
      </c>
      <c r="E86" s="26">
        <v>2.1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268</v>
      </c>
      <c r="E87" s="26">
        <v>10.9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177</v>
      </c>
      <c r="E88" s="26">
        <v>5.0999999999999996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111</v>
      </c>
      <c r="E89" s="26">
        <v>8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148</v>
      </c>
      <c r="E90" s="26">
        <v>5.3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95</v>
      </c>
      <c r="E91" s="26">
        <v>5.7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1067</v>
      </c>
      <c r="E92" s="26">
        <v>1.7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99</v>
      </c>
      <c r="E93" s="26">
        <v>9.6999999999999993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204</v>
      </c>
      <c r="E94" s="26">
        <v>12.9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88</v>
      </c>
      <c r="E95" s="26">
        <v>6.3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60</v>
      </c>
      <c r="E96" s="26">
        <v>2.2000000000000002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79</v>
      </c>
      <c r="E97" s="26">
        <v>5.9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57</v>
      </c>
      <c r="E98" s="26">
        <v>4.9000000000000004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56</v>
      </c>
      <c r="E99" s="26">
        <v>3.6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98</v>
      </c>
      <c r="E100" s="26">
        <v>7.2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131</v>
      </c>
      <c r="E101" s="26">
        <v>7.3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126</v>
      </c>
      <c r="E102" s="26">
        <v>6.6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78</v>
      </c>
      <c r="E103" s="26">
        <v>6.5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19</v>
      </c>
      <c r="E104" s="26">
        <v>1.3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152</v>
      </c>
      <c r="E105" s="26">
        <v>6.3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72</v>
      </c>
      <c r="E106" s="26">
        <v>1.8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526</v>
      </c>
      <c r="E107" s="26">
        <v>9.3000000000000007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120</v>
      </c>
      <c r="E108" s="26">
        <v>5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116</v>
      </c>
      <c r="E109" s="26">
        <v>10.199999999999999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21</v>
      </c>
      <c r="E110" s="26">
        <v>0.9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49</v>
      </c>
      <c r="E111" s="26">
        <v>5.2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118</v>
      </c>
      <c r="E112" s="26">
        <v>8.3000000000000007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210</v>
      </c>
      <c r="E113" s="26">
        <v>3.8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126</v>
      </c>
      <c r="E114" s="26">
        <v>4.0999999999999996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6">
        <v>620</v>
      </c>
      <c r="E115" s="26">
        <v>1.8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89</v>
      </c>
      <c r="E116" s="26">
        <v>4.0999999999999996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140</v>
      </c>
      <c r="E117" s="26">
        <v>10.3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200</v>
      </c>
      <c r="E118" s="26">
        <v>3.1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309</v>
      </c>
      <c r="E119" s="26">
        <v>5.7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51</v>
      </c>
      <c r="E120" s="26">
        <v>7.2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72</v>
      </c>
      <c r="E121" s="26">
        <v>3.1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74</v>
      </c>
      <c r="E122" s="26">
        <v>6.1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154</v>
      </c>
      <c r="E123" s="26">
        <v>8.3000000000000007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103</v>
      </c>
      <c r="E124" s="26">
        <v>3.6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379</v>
      </c>
      <c r="E125" s="26">
        <v>6.7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6">
        <v>199</v>
      </c>
      <c r="E126" s="26">
        <v>0.6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99</v>
      </c>
      <c r="E127" s="26">
        <v>4.3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411</v>
      </c>
      <c r="E128" s="26">
        <v>6.6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167</v>
      </c>
      <c r="E129" s="26">
        <v>4.9000000000000004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2155</v>
      </c>
      <c r="E130" s="26">
        <v>5.6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33</v>
      </c>
      <c r="E131" s="26">
        <v>3.1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59</v>
      </c>
      <c r="E132" s="26">
        <v>2.1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93</v>
      </c>
      <c r="E133" s="26">
        <v>6.7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89</v>
      </c>
      <c r="E134" s="26">
        <v>4.9000000000000004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41</v>
      </c>
      <c r="E135" s="26">
        <v>6.2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11857</v>
      </c>
      <c r="E136" s="26">
        <v>8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104</v>
      </c>
      <c r="E137" s="26">
        <v>5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2</v>
      </c>
      <c r="E138" s="26">
        <v>0.1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99</v>
      </c>
      <c r="E139" s="26">
        <v>4.9000000000000004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99</v>
      </c>
      <c r="E140" s="26">
        <v>9.1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35</v>
      </c>
      <c r="E141" s="26">
        <v>6.1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309</v>
      </c>
      <c r="E142" s="26">
        <v>4.9000000000000004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144</v>
      </c>
      <c r="E143" s="26">
        <v>10.4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85</v>
      </c>
      <c r="E144" s="26">
        <v>4.5999999999999996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129</v>
      </c>
      <c r="E145" s="26">
        <v>9.4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75</v>
      </c>
      <c r="E146" s="26">
        <v>6.5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352</v>
      </c>
      <c r="E147" s="26">
        <v>3.6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75</v>
      </c>
      <c r="E148" s="26">
        <v>6.2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165</v>
      </c>
      <c r="E149" s="26">
        <v>4.0999999999999996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74</v>
      </c>
      <c r="E150" s="26">
        <v>5.3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88</v>
      </c>
      <c r="E151" s="26">
        <v>8.5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56</v>
      </c>
      <c r="E152" s="26">
        <v>4.2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231</v>
      </c>
      <c r="E153" s="26">
        <v>4.7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140</v>
      </c>
      <c r="E154" s="26">
        <v>3.8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129</v>
      </c>
      <c r="E155" s="26">
        <v>5.4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38</v>
      </c>
      <c r="E156" s="26">
        <v>1.9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164</v>
      </c>
      <c r="E157" s="26">
        <v>8.6999999999999993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214</v>
      </c>
      <c r="E158" s="26">
        <v>6.1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228</v>
      </c>
      <c r="E159" s="26">
        <v>7.4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534</v>
      </c>
      <c r="E160" s="26">
        <v>4.8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109</v>
      </c>
      <c r="E161" s="26">
        <v>6.5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251</v>
      </c>
      <c r="E162" s="26">
        <v>2.7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106</v>
      </c>
      <c r="E163" s="26">
        <v>5.8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142</v>
      </c>
      <c r="E164" s="26">
        <v>4.3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171</v>
      </c>
      <c r="E165" s="26">
        <v>4.5999999999999996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98</v>
      </c>
      <c r="E166" s="26">
        <v>9.3000000000000007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52</v>
      </c>
      <c r="E167" s="26">
        <v>9.9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251</v>
      </c>
      <c r="E168" s="26">
        <v>3.9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188</v>
      </c>
      <c r="E169" s="26">
        <v>6.8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33</v>
      </c>
      <c r="E170" s="26">
        <v>2.4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149</v>
      </c>
      <c r="E171" s="26">
        <v>6.2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200</v>
      </c>
      <c r="E172" s="26">
        <v>8.5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67</v>
      </c>
      <c r="E173" s="26">
        <v>2.7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59</v>
      </c>
      <c r="E174" s="26">
        <v>9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48</v>
      </c>
      <c r="E175" s="26">
        <v>5.4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35</v>
      </c>
      <c r="E176" s="26">
        <v>0.8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202</v>
      </c>
      <c r="E177" s="26">
        <v>4.9000000000000004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89</v>
      </c>
      <c r="E178" s="26">
        <v>6.4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1</v>
      </c>
      <c r="E179" s="26">
        <v>0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76</v>
      </c>
      <c r="E180" s="26">
        <v>5.2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138</v>
      </c>
      <c r="E181" s="26">
        <v>5.0999999999999996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75</v>
      </c>
      <c r="E182" s="26">
        <v>9.3000000000000007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97</v>
      </c>
      <c r="E183" s="26">
        <v>5.6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34</v>
      </c>
      <c r="E184" s="26">
        <v>3.8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56</v>
      </c>
      <c r="E185" s="26">
        <v>7.4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64</v>
      </c>
      <c r="E186" s="26">
        <v>2.9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144</v>
      </c>
      <c r="E187" s="26">
        <v>5.5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544</v>
      </c>
      <c r="E188" s="26">
        <v>4.0999999999999996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52</v>
      </c>
      <c r="E189" s="26">
        <v>4.5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45727</v>
      </c>
      <c r="E190" s="30">
        <f>D190/(C190/1000)</f>
        <v>5.0481582618093856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0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31.6</v>
      </c>
    </row>
    <row r="193" spans="1:5" x14ac:dyDescent="0.3">
      <c r="A193" s="34" t="s">
        <v>235</v>
      </c>
      <c r="B193" s="34"/>
      <c r="C193" s="35">
        <v>202406144</v>
      </c>
      <c r="D193" s="35">
        <v>848738</v>
      </c>
      <c r="E193" s="36">
        <v>4.1932422762818895</v>
      </c>
    </row>
    <row r="194" spans="1:5" x14ac:dyDescent="0.3">
      <c r="A194" s="34"/>
      <c r="B194" s="34"/>
      <c r="C194" s="35"/>
      <c r="D194" s="35" t="s">
        <v>233</v>
      </c>
      <c r="E194" s="36">
        <v>0</v>
      </c>
    </row>
    <row r="195" spans="1:5" x14ac:dyDescent="0.3">
      <c r="A195" s="37"/>
      <c r="B195" s="37"/>
      <c r="C195" s="38"/>
      <c r="D195" s="38" t="s">
        <v>234</v>
      </c>
      <c r="E195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60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296</v>
      </c>
      <c r="E6" s="26">
        <v>7.4</v>
      </c>
    </row>
    <row r="7" spans="1:5" x14ac:dyDescent="0.3">
      <c r="A7" s="24" t="s">
        <v>5</v>
      </c>
      <c r="B7" s="24" t="s">
        <v>9</v>
      </c>
      <c r="C7" s="25">
        <v>23779</v>
      </c>
      <c r="D7" s="26">
        <v>67</v>
      </c>
      <c r="E7" s="26">
        <v>2.8</v>
      </c>
    </row>
    <row r="8" spans="1:5" x14ac:dyDescent="0.3">
      <c r="A8" s="24" t="s">
        <v>5</v>
      </c>
      <c r="B8" s="24" t="s">
        <v>11</v>
      </c>
      <c r="C8" s="25">
        <v>41548</v>
      </c>
      <c r="D8" s="26">
        <v>44</v>
      </c>
      <c r="E8" s="26">
        <v>1.1000000000000001</v>
      </c>
    </row>
    <row r="9" spans="1:5" x14ac:dyDescent="0.3">
      <c r="A9" s="24" t="s">
        <v>5</v>
      </c>
      <c r="B9" s="24" t="s">
        <v>12</v>
      </c>
      <c r="C9" s="25">
        <v>13542</v>
      </c>
      <c r="D9" s="26">
        <v>91</v>
      </c>
      <c r="E9" s="26">
        <v>6.7</v>
      </c>
    </row>
    <row r="10" spans="1:5" x14ac:dyDescent="0.3">
      <c r="A10" s="24" t="s">
        <v>5</v>
      </c>
      <c r="B10" s="24" t="s">
        <v>13</v>
      </c>
      <c r="C10" s="25">
        <v>35741</v>
      </c>
      <c r="D10" s="26">
        <v>100</v>
      </c>
      <c r="E10" s="26">
        <v>2.8</v>
      </c>
    </row>
    <row r="11" spans="1:5" x14ac:dyDescent="0.3">
      <c r="A11" s="24" t="s">
        <v>5</v>
      </c>
      <c r="B11" s="24" t="s">
        <v>18</v>
      </c>
      <c r="C11" s="25">
        <v>85088</v>
      </c>
      <c r="D11" s="26">
        <v>221</v>
      </c>
      <c r="E11" s="26">
        <v>2.6</v>
      </c>
    </row>
    <row r="12" spans="1:5" x14ac:dyDescent="0.3">
      <c r="A12" s="24" t="s">
        <v>5</v>
      </c>
      <c r="B12" s="24" t="s">
        <v>19</v>
      </c>
      <c r="C12" s="25">
        <v>77586</v>
      </c>
      <c r="D12" s="26">
        <v>738</v>
      </c>
      <c r="E12" s="26">
        <v>9.5</v>
      </c>
    </row>
    <row r="13" spans="1:5" x14ac:dyDescent="0.3">
      <c r="A13" s="24" t="s">
        <v>5</v>
      </c>
      <c r="B13" s="24" t="s">
        <v>20</v>
      </c>
      <c r="C13" s="25">
        <v>12263</v>
      </c>
      <c r="D13" s="26">
        <v>28</v>
      </c>
      <c r="E13" s="26">
        <v>2.2999999999999998</v>
      </c>
    </row>
    <row r="14" spans="1:5" x14ac:dyDescent="0.3">
      <c r="A14" s="24" t="s">
        <v>5</v>
      </c>
      <c r="B14" s="24" t="s">
        <v>23</v>
      </c>
      <c r="C14" s="25">
        <v>18301</v>
      </c>
      <c r="D14" s="26">
        <v>1</v>
      </c>
      <c r="E14" s="26">
        <v>0.1</v>
      </c>
    </row>
    <row r="15" spans="1:5" x14ac:dyDescent="0.3">
      <c r="A15" s="24" t="s">
        <v>5</v>
      </c>
      <c r="B15" s="24" t="s">
        <v>24</v>
      </c>
      <c r="C15" s="25">
        <v>79507</v>
      </c>
      <c r="D15" s="26">
        <v>30</v>
      </c>
      <c r="E15" s="26">
        <v>0.4</v>
      </c>
    </row>
    <row r="16" spans="1:5" x14ac:dyDescent="0.3">
      <c r="A16" s="24" t="s">
        <v>5</v>
      </c>
      <c r="B16" s="24" t="s">
        <v>26</v>
      </c>
      <c r="C16" s="25">
        <v>61686</v>
      </c>
      <c r="D16" s="26">
        <v>139</v>
      </c>
      <c r="E16" s="26">
        <v>2.2999999999999998</v>
      </c>
    </row>
    <row r="17" spans="1:5" x14ac:dyDescent="0.3">
      <c r="A17" s="24" t="s">
        <v>5</v>
      </c>
      <c r="B17" s="24" t="s">
        <v>29</v>
      </c>
      <c r="C17" s="25">
        <v>37629</v>
      </c>
      <c r="D17" s="26">
        <v>5</v>
      </c>
      <c r="E17" s="26">
        <v>0.1</v>
      </c>
    </row>
    <row r="18" spans="1:5" x14ac:dyDescent="0.3">
      <c r="A18" s="24" t="s">
        <v>5</v>
      </c>
      <c r="B18" s="24" t="s">
        <v>30</v>
      </c>
      <c r="C18" s="25">
        <v>37476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31</v>
      </c>
      <c r="C19" s="25">
        <v>9079</v>
      </c>
      <c r="D19" s="26">
        <v>28</v>
      </c>
      <c r="E19" s="26">
        <v>3.1</v>
      </c>
    </row>
    <row r="20" spans="1:5" x14ac:dyDescent="0.3">
      <c r="A20" s="24" t="s">
        <v>5</v>
      </c>
      <c r="B20" s="24" t="s">
        <v>35</v>
      </c>
      <c r="C20" s="25">
        <v>52097</v>
      </c>
      <c r="D20" s="26">
        <v>8</v>
      </c>
      <c r="E20" s="26">
        <v>0.2</v>
      </c>
    </row>
    <row r="21" spans="1:5" x14ac:dyDescent="0.3">
      <c r="A21" s="24" t="s">
        <v>5</v>
      </c>
      <c r="B21" s="24" t="s">
        <v>36</v>
      </c>
      <c r="C21" s="25">
        <v>203216</v>
      </c>
      <c r="D21" s="26">
        <v>633</v>
      </c>
      <c r="E21" s="26">
        <v>3.1</v>
      </c>
    </row>
    <row r="22" spans="1:5" x14ac:dyDescent="0.3">
      <c r="A22" s="24" t="s">
        <v>5</v>
      </c>
      <c r="B22" s="24" t="s">
        <v>42</v>
      </c>
      <c r="C22" s="25">
        <v>147771</v>
      </c>
      <c r="D22" s="26">
        <v>4</v>
      </c>
      <c r="E22" s="26">
        <v>0</v>
      </c>
    </row>
    <row r="23" spans="1:5" x14ac:dyDescent="0.3">
      <c r="A23" s="24" t="s">
        <v>5</v>
      </c>
      <c r="B23" s="24" t="s">
        <v>44</v>
      </c>
      <c r="C23" s="25">
        <v>7750</v>
      </c>
      <c r="D23" s="26">
        <v>24</v>
      </c>
      <c r="E23" s="26">
        <v>3.1</v>
      </c>
    </row>
    <row r="24" spans="1:5" x14ac:dyDescent="0.3">
      <c r="A24" s="24" t="s">
        <v>5</v>
      </c>
      <c r="B24" s="24" t="s">
        <v>47</v>
      </c>
      <c r="C24" s="25">
        <v>18644</v>
      </c>
      <c r="D24" s="26">
        <v>6</v>
      </c>
      <c r="E24" s="26">
        <v>0.3</v>
      </c>
    </row>
    <row r="25" spans="1:5" x14ac:dyDescent="0.3">
      <c r="A25" s="24" t="s">
        <v>5</v>
      </c>
      <c r="B25" s="24" t="s">
        <v>49</v>
      </c>
      <c r="C25" s="25">
        <v>79293</v>
      </c>
      <c r="D25" s="26">
        <v>129</v>
      </c>
      <c r="E25" s="26">
        <v>1.6</v>
      </c>
    </row>
    <row r="26" spans="1:5" x14ac:dyDescent="0.3">
      <c r="A26" s="24" t="s">
        <v>5</v>
      </c>
      <c r="B26" s="24" t="s">
        <v>50</v>
      </c>
      <c r="C26" s="25">
        <v>378052</v>
      </c>
      <c r="D26" s="25">
        <v>2551</v>
      </c>
      <c r="E26" s="26">
        <v>6.7</v>
      </c>
    </row>
    <row r="27" spans="1:5" x14ac:dyDescent="0.3">
      <c r="A27" s="24" t="s">
        <v>5</v>
      </c>
      <c r="B27" s="24" t="s">
        <v>60</v>
      </c>
      <c r="C27" s="25">
        <v>23518</v>
      </c>
      <c r="D27" s="26">
        <v>78</v>
      </c>
      <c r="E27" s="26">
        <v>3.3</v>
      </c>
    </row>
    <row r="28" spans="1:5" x14ac:dyDescent="0.3">
      <c r="A28" s="24" t="s">
        <v>5</v>
      </c>
      <c r="B28" s="24" t="s">
        <v>63</v>
      </c>
      <c r="C28" s="25">
        <v>59836</v>
      </c>
      <c r="D28" s="26">
        <v>33</v>
      </c>
      <c r="E28" s="26">
        <v>0.5</v>
      </c>
    </row>
    <row r="29" spans="1:5" x14ac:dyDescent="0.3">
      <c r="A29" s="24" t="s">
        <v>5</v>
      </c>
      <c r="B29" s="24" t="s">
        <v>68</v>
      </c>
      <c r="C29" s="25">
        <v>20347</v>
      </c>
      <c r="D29" s="26">
        <v>7</v>
      </c>
      <c r="E29" s="26">
        <v>0.4</v>
      </c>
    </row>
    <row r="30" spans="1:5" x14ac:dyDescent="0.3">
      <c r="A30" s="24" t="s">
        <v>5</v>
      </c>
      <c r="B30" s="24" t="s">
        <v>69</v>
      </c>
      <c r="C30" s="25">
        <v>30144</v>
      </c>
      <c r="D30" s="26">
        <v>17</v>
      </c>
      <c r="E30" s="26">
        <v>0.6</v>
      </c>
    </row>
    <row r="31" spans="1:5" x14ac:dyDescent="0.3">
      <c r="A31" s="24" t="s">
        <v>5</v>
      </c>
      <c r="B31" s="24" t="s">
        <v>72</v>
      </c>
      <c r="C31" s="25">
        <v>142506</v>
      </c>
      <c r="D31" s="26">
        <v>267</v>
      </c>
      <c r="E31" s="26">
        <v>1.9</v>
      </c>
    </row>
    <row r="32" spans="1:5" x14ac:dyDescent="0.3">
      <c r="A32" s="24" t="s">
        <v>5</v>
      </c>
      <c r="B32" s="24" t="s">
        <v>74</v>
      </c>
      <c r="C32" s="25">
        <v>81042</v>
      </c>
      <c r="D32" s="26">
        <v>37</v>
      </c>
      <c r="E32" s="26">
        <v>0.5</v>
      </c>
    </row>
    <row r="33" spans="1:5" x14ac:dyDescent="0.3">
      <c r="A33" s="24" t="s">
        <v>5</v>
      </c>
      <c r="B33" s="24" t="s">
        <v>76</v>
      </c>
      <c r="C33" s="25">
        <v>86516</v>
      </c>
      <c r="D33" s="26">
        <v>8</v>
      </c>
      <c r="E33" s="26">
        <v>0.1</v>
      </c>
    </row>
    <row r="34" spans="1:5" x14ac:dyDescent="0.3">
      <c r="A34" s="24" t="s">
        <v>5</v>
      </c>
      <c r="B34" s="24" t="s">
        <v>80</v>
      </c>
      <c r="C34" s="25">
        <v>115196</v>
      </c>
      <c r="D34" s="26">
        <v>188</v>
      </c>
      <c r="E34" s="26">
        <v>1.6</v>
      </c>
    </row>
    <row r="35" spans="1:5" x14ac:dyDescent="0.3">
      <c r="A35" s="24" t="s">
        <v>5</v>
      </c>
      <c r="B35" s="24" t="s">
        <v>82</v>
      </c>
      <c r="C35" s="25">
        <v>25599</v>
      </c>
      <c r="D35" s="26">
        <v>11</v>
      </c>
      <c r="E35" s="26">
        <v>0.4</v>
      </c>
    </row>
    <row r="36" spans="1:5" x14ac:dyDescent="0.3">
      <c r="A36" s="24" t="s">
        <v>5</v>
      </c>
      <c r="B36" s="24" t="s">
        <v>83</v>
      </c>
      <c r="C36" s="25">
        <v>4768</v>
      </c>
      <c r="D36" s="26">
        <v>7</v>
      </c>
      <c r="E36" s="26">
        <v>1.5</v>
      </c>
    </row>
    <row r="37" spans="1:5" x14ac:dyDescent="0.3">
      <c r="A37" s="24" t="s">
        <v>5</v>
      </c>
      <c r="B37" s="24" t="s">
        <v>86</v>
      </c>
      <c r="C37" s="25">
        <v>4284</v>
      </c>
      <c r="D37" s="26">
        <v>5</v>
      </c>
      <c r="E37" s="26">
        <v>1.2</v>
      </c>
    </row>
    <row r="38" spans="1:5" x14ac:dyDescent="0.3">
      <c r="A38" s="24" t="s">
        <v>5</v>
      </c>
      <c r="B38" s="24" t="s">
        <v>90</v>
      </c>
      <c r="C38" s="25">
        <v>13788</v>
      </c>
      <c r="D38" s="26">
        <v>0</v>
      </c>
      <c r="E38" s="26">
        <v>0</v>
      </c>
    </row>
    <row r="39" spans="1:5" x14ac:dyDescent="0.3">
      <c r="A39" s="24" t="s">
        <v>5</v>
      </c>
      <c r="B39" s="24" t="s">
        <v>92</v>
      </c>
      <c r="C39" s="25">
        <v>16554</v>
      </c>
      <c r="D39" s="26">
        <v>6</v>
      </c>
      <c r="E39" s="26">
        <v>0.4</v>
      </c>
    </row>
    <row r="40" spans="1:5" x14ac:dyDescent="0.3">
      <c r="A40" s="24" t="s">
        <v>5</v>
      </c>
      <c r="B40" s="24" t="s">
        <v>93</v>
      </c>
      <c r="C40" s="25">
        <v>643759</v>
      </c>
      <c r="D40" s="25">
        <v>2541</v>
      </c>
      <c r="E40" s="26">
        <v>3.9</v>
      </c>
    </row>
    <row r="41" spans="1:5" x14ac:dyDescent="0.3">
      <c r="A41" s="24" t="s">
        <v>5</v>
      </c>
      <c r="B41" s="24" t="s">
        <v>94</v>
      </c>
      <c r="C41" s="25">
        <v>10247</v>
      </c>
      <c r="D41" s="26">
        <v>1</v>
      </c>
      <c r="E41" s="26">
        <v>0.1</v>
      </c>
    </row>
    <row r="42" spans="1:5" x14ac:dyDescent="0.3">
      <c r="A42" s="24" t="s">
        <v>5</v>
      </c>
      <c r="B42" s="24" t="s">
        <v>97</v>
      </c>
      <c r="C42" s="25">
        <v>27725</v>
      </c>
      <c r="D42" s="26">
        <v>1</v>
      </c>
      <c r="E42" s="26">
        <v>0</v>
      </c>
    </row>
    <row r="43" spans="1:5" x14ac:dyDescent="0.3">
      <c r="A43" s="24" t="s">
        <v>5</v>
      </c>
      <c r="B43" s="24" t="s">
        <v>103</v>
      </c>
      <c r="C43" s="25">
        <v>19003</v>
      </c>
      <c r="D43" s="26">
        <v>3</v>
      </c>
      <c r="E43" s="26">
        <v>0.1</v>
      </c>
    </row>
    <row r="44" spans="1:5" x14ac:dyDescent="0.3">
      <c r="A44" s="24" t="s">
        <v>5</v>
      </c>
      <c r="B44" s="24" t="s">
        <v>104</v>
      </c>
      <c r="C44" s="25">
        <v>11933</v>
      </c>
      <c r="D44" s="26">
        <v>33</v>
      </c>
      <c r="E44" s="26">
        <v>2.7</v>
      </c>
    </row>
    <row r="45" spans="1:5" x14ac:dyDescent="0.3">
      <c r="A45" s="24" t="s">
        <v>5</v>
      </c>
      <c r="B45" s="24" t="s">
        <v>107</v>
      </c>
      <c r="C45" s="25">
        <v>39582</v>
      </c>
      <c r="D45" s="26">
        <v>7</v>
      </c>
      <c r="E45" s="26">
        <v>0.2</v>
      </c>
    </row>
    <row r="46" spans="1:5" x14ac:dyDescent="0.3">
      <c r="A46" s="24" t="s">
        <v>5</v>
      </c>
      <c r="B46" s="24" t="s">
        <v>108</v>
      </c>
      <c r="C46" s="25">
        <v>56510</v>
      </c>
      <c r="D46" s="26">
        <v>53</v>
      </c>
      <c r="E46" s="26">
        <v>0.9</v>
      </c>
    </row>
    <row r="47" spans="1:5" x14ac:dyDescent="0.3">
      <c r="A47" s="24" t="s">
        <v>5</v>
      </c>
      <c r="B47" s="24" t="s">
        <v>109</v>
      </c>
      <c r="C47" s="25">
        <v>23879</v>
      </c>
      <c r="D47" s="26">
        <v>69</v>
      </c>
      <c r="E47" s="26">
        <v>2.9</v>
      </c>
    </row>
    <row r="48" spans="1:5" x14ac:dyDescent="0.3">
      <c r="A48" s="24" t="s">
        <v>5</v>
      </c>
      <c r="B48" s="24" t="s">
        <v>114</v>
      </c>
      <c r="C48" s="25">
        <v>55268</v>
      </c>
      <c r="D48" s="26">
        <v>161</v>
      </c>
      <c r="E48" s="26">
        <v>2.9</v>
      </c>
    </row>
    <row r="49" spans="1:5" x14ac:dyDescent="0.3">
      <c r="A49" s="24" t="s">
        <v>5</v>
      </c>
      <c r="B49" s="24" t="s">
        <v>116</v>
      </c>
      <c r="C49" s="25">
        <v>349976</v>
      </c>
      <c r="D49" s="25">
        <v>1657</v>
      </c>
      <c r="E49" s="26">
        <v>4.7</v>
      </c>
    </row>
    <row r="50" spans="1:5" x14ac:dyDescent="0.3">
      <c r="A50" s="24" t="s">
        <v>5</v>
      </c>
      <c r="B50" s="24" t="s">
        <v>118</v>
      </c>
      <c r="C50" s="25">
        <v>13613</v>
      </c>
      <c r="D50" s="26">
        <v>7</v>
      </c>
      <c r="E50" s="26">
        <v>0.5</v>
      </c>
    </row>
    <row r="51" spans="1:5" x14ac:dyDescent="0.3">
      <c r="A51" s="24" t="s">
        <v>5</v>
      </c>
      <c r="B51" s="24" t="s">
        <v>119</v>
      </c>
      <c r="C51" s="25">
        <v>65245</v>
      </c>
      <c r="D51" s="26">
        <v>312</v>
      </c>
      <c r="E51" s="26">
        <v>4.8</v>
      </c>
    </row>
    <row r="52" spans="1:5" x14ac:dyDescent="0.3">
      <c r="A52" s="24" t="s">
        <v>5</v>
      </c>
      <c r="B52" s="24" t="s">
        <v>120</v>
      </c>
      <c r="C52" s="25">
        <v>54584</v>
      </c>
      <c r="D52" s="26">
        <v>332</v>
      </c>
      <c r="E52" s="26">
        <v>6.1</v>
      </c>
    </row>
    <row r="53" spans="1:5" x14ac:dyDescent="0.3">
      <c r="A53" s="24" t="s">
        <v>5</v>
      </c>
      <c r="B53" s="24" t="s">
        <v>125</v>
      </c>
      <c r="C53" s="25">
        <v>28340</v>
      </c>
      <c r="D53" s="26">
        <v>9</v>
      </c>
      <c r="E53" s="26">
        <v>0.3</v>
      </c>
    </row>
    <row r="54" spans="1:5" x14ac:dyDescent="0.3">
      <c r="A54" s="24" t="s">
        <v>5</v>
      </c>
      <c r="B54" s="24" t="s">
        <v>127</v>
      </c>
      <c r="C54" s="25">
        <v>342167</v>
      </c>
      <c r="D54" s="25">
        <v>1221</v>
      </c>
      <c r="E54" s="26">
        <v>3.6</v>
      </c>
    </row>
    <row r="55" spans="1:5" x14ac:dyDescent="0.3">
      <c r="A55" s="24" t="s">
        <v>5</v>
      </c>
      <c r="B55" s="24" t="s">
        <v>130</v>
      </c>
      <c r="C55" s="25">
        <v>34161</v>
      </c>
      <c r="D55" s="26">
        <v>11</v>
      </c>
      <c r="E55" s="26">
        <v>0.3</v>
      </c>
    </row>
    <row r="56" spans="1:5" x14ac:dyDescent="0.3">
      <c r="A56" s="24" t="s">
        <v>5</v>
      </c>
      <c r="B56" s="24" t="s">
        <v>131</v>
      </c>
      <c r="C56" s="25">
        <v>386786</v>
      </c>
      <c r="D56" s="25">
        <v>2189</v>
      </c>
      <c r="E56" s="26">
        <v>5.7</v>
      </c>
    </row>
    <row r="57" spans="1:5" x14ac:dyDescent="0.3">
      <c r="A57" s="24" t="s">
        <v>5</v>
      </c>
      <c r="B57" s="24" t="s">
        <v>137</v>
      </c>
      <c r="C57" s="25">
        <v>1488920</v>
      </c>
      <c r="D57" s="25">
        <v>11652</v>
      </c>
      <c r="E57" s="26">
        <v>7.8</v>
      </c>
    </row>
    <row r="58" spans="1:5" x14ac:dyDescent="0.3">
      <c r="A58" s="24" t="s">
        <v>5</v>
      </c>
      <c r="B58" s="24" t="s">
        <v>138</v>
      </c>
      <c r="C58" s="25">
        <v>20635</v>
      </c>
      <c r="D58" s="26">
        <v>68</v>
      </c>
      <c r="E58" s="26">
        <v>3.3</v>
      </c>
    </row>
    <row r="59" spans="1:5" x14ac:dyDescent="0.3">
      <c r="A59" s="24" t="s">
        <v>5</v>
      </c>
      <c r="B59" s="24" t="s">
        <v>142</v>
      </c>
      <c r="C59" s="25">
        <v>5727</v>
      </c>
      <c r="D59" s="26">
        <v>38</v>
      </c>
      <c r="E59" s="26">
        <v>6.5</v>
      </c>
    </row>
    <row r="60" spans="1:5" x14ac:dyDescent="0.3">
      <c r="A60" s="24" t="s">
        <v>5</v>
      </c>
      <c r="B60" s="24" t="s">
        <v>143</v>
      </c>
      <c r="C60" s="25">
        <v>62372</v>
      </c>
      <c r="D60" s="26">
        <v>155</v>
      </c>
      <c r="E60" s="26">
        <v>2.5</v>
      </c>
    </row>
    <row r="61" spans="1:5" x14ac:dyDescent="0.3">
      <c r="A61" s="24" t="s">
        <v>5</v>
      </c>
      <c r="B61" s="24" t="s">
        <v>148</v>
      </c>
      <c r="C61" s="25">
        <v>98254</v>
      </c>
      <c r="D61" s="26">
        <v>1</v>
      </c>
      <c r="E61" s="26">
        <v>0</v>
      </c>
    </row>
    <row r="62" spans="1:5" x14ac:dyDescent="0.3">
      <c r="A62" s="24" t="s">
        <v>5</v>
      </c>
      <c r="B62" s="24" t="s">
        <v>151</v>
      </c>
      <c r="C62" s="25">
        <v>14013</v>
      </c>
      <c r="D62" s="26">
        <v>1</v>
      </c>
      <c r="E62" s="26">
        <v>0</v>
      </c>
    </row>
    <row r="63" spans="1:5" x14ac:dyDescent="0.3">
      <c r="A63" s="24" t="s">
        <v>5</v>
      </c>
      <c r="B63" s="24" t="s">
        <v>160</v>
      </c>
      <c r="C63" s="25">
        <v>31004</v>
      </c>
      <c r="D63" s="26">
        <v>36</v>
      </c>
      <c r="E63" s="26">
        <v>1.2</v>
      </c>
    </row>
    <row r="64" spans="1:5" x14ac:dyDescent="0.3">
      <c r="A64" s="24" t="s">
        <v>5</v>
      </c>
      <c r="B64" s="24" t="s">
        <v>161</v>
      </c>
      <c r="C64" s="25">
        <v>111243</v>
      </c>
      <c r="D64" s="26">
        <v>147</v>
      </c>
      <c r="E64" s="26">
        <v>1.3</v>
      </c>
    </row>
    <row r="65" spans="1:5" x14ac:dyDescent="0.3">
      <c r="A65" s="24" t="s">
        <v>5</v>
      </c>
      <c r="B65" s="24" t="s">
        <v>163</v>
      </c>
      <c r="C65" s="25">
        <v>92228</v>
      </c>
      <c r="D65" s="26">
        <v>599</v>
      </c>
      <c r="E65" s="26">
        <v>6.5</v>
      </c>
    </row>
    <row r="66" spans="1:5" x14ac:dyDescent="0.3">
      <c r="A66" s="24" t="s">
        <v>5</v>
      </c>
      <c r="B66" s="24" t="s">
        <v>165</v>
      </c>
      <c r="C66" s="25">
        <v>32811</v>
      </c>
      <c r="D66" s="26">
        <v>8</v>
      </c>
      <c r="E66" s="26">
        <v>0.2</v>
      </c>
    </row>
    <row r="67" spans="1:5" x14ac:dyDescent="0.3">
      <c r="A67" s="24" t="s">
        <v>5</v>
      </c>
      <c r="B67" s="24" t="s">
        <v>169</v>
      </c>
      <c r="C67" s="25">
        <v>64120</v>
      </c>
      <c r="D67" s="26">
        <v>141</v>
      </c>
      <c r="E67" s="26">
        <v>2.2000000000000002</v>
      </c>
    </row>
    <row r="68" spans="1:5" x14ac:dyDescent="0.3">
      <c r="A68" s="24" t="s">
        <v>5</v>
      </c>
      <c r="B68" s="24" t="s">
        <v>172</v>
      </c>
      <c r="C68" s="25">
        <v>23902</v>
      </c>
      <c r="D68" s="26">
        <v>40</v>
      </c>
      <c r="E68" s="26">
        <v>1.7</v>
      </c>
    </row>
    <row r="69" spans="1:5" x14ac:dyDescent="0.3">
      <c r="A69" s="24" t="s">
        <v>5</v>
      </c>
      <c r="B69" s="24" t="s">
        <v>175</v>
      </c>
      <c r="C69" s="25">
        <v>6513</v>
      </c>
      <c r="D69" s="26">
        <v>1</v>
      </c>
      <c r="E69" s="26">
        <v>0.1</v>
      </c>
    </row>
    <row r="70" spans="1:5" x14ac:dyDescent="0.3">
      <c r="A70" s="24" t="s">
        <v>5</v>
      </c>
      <c r="B70" s="24" t="s">
        <v>177</v>
      </c>
      <c r="C70" s="25">
        <v>46147</v>
      </c>
      <c r="D70" s="26">
        <v>237</v>
      </c>
      <c r="E70" s="26">
        <v>5.0999999999999996</v>
      </c>
    </row>
    <row r="71" spans="1:5" x14ac:dyDescent="0.3">
      <c r="A71" s="24" t="s">
        <v>5</v>
      </c>
      <c r="B71" s="24" t="s">
        <v>189</v>
      </c>
      <c r="C71" s="25">
        <v>134110</v>
      </c>
      <c r="D71" s="26">
        <v>716</v>
      </c>
      <c r="E71" s="26">
        <v>5.3</v>
      </c>
    </row>
    <row r="72" spans="1:5" x14ac:dyDescent="0.3">
      <c r="A72" s="28" t="str">
        <f>CONCATENATE("Total (",RIGHT(Índice!$A$4,2),")")</f>
        <v>Total (PE)</v>
      </c>
      <c r="B72" s="28"/>
      <c r="C72" s="29">
        <f>SUM(C5:C71)</f>
        <v>6577626</v>
      </c>
      <c r="D72" s="29">
        <f>SUM(D5:D71)</f>
        <v>28315</v>
      </c>
      <c r="E72" s="30">
        <f>D72/(C72/1000)</f>
        <v>4.3047445993432891</v>
      </c>
    </row>
    <row r="73" spans="1:5" x14ac:dyDescent="0.3">
      <c r="A73" s="31"/>
      <c r="B73" s="31"/>
      <c r="C73" s="32"/>
      <c r="D73" s="32" t="s">
        <v>233</v>
      </c>
      <c r="E73" s="33">
        <f>MIN($E$5:$E$71)</f>
        <v>0</v>
      </c>
    </row>
    <row r="74" spans="1:5" x14ac:dyDescent="0.3">
      <c r="A74" s="31"/>
      <c r="B74" s="31"/>
      <c r="C74" s="32"/>
      <c r="D74" s="32" t="s">
        <v>234</v>
      </c>
      <c r="E74" s="33">
        <f>MAX($E$5:$E$71)</f>
        <v>9.5</v>
      </c>
    </row>
    <row r="75" spans="1:5" x14ac:dyDescent="0.3">
      <c r="A75" s="34" t="s">
        <v>235</v>
      </c>
      <c r="B75" s="34"/>
      <c r="C75" s="35">
        <v>162053334</v>
      </c>
      <c r="D75" s="35">
        <v>910134</v>
      </c>
      <c r="E75" s="36">
        <v>5.616262112817747</v>
      </c>
    </row>
    <row r="76" spans="1:5" x14ac:dyDescent="0.3">
      <c r="A76" s="34"/>
      <c r="B76" s="34"/>
      <c r="C76" s="35"/>
      <c r="D76" s="35" t="s">
        <v>233</v>
      </c>
      <c r="E76" s="36">
        <v>0</v>
      </c>
    </row>
    <row r="77" spans="1:5" x14ac:dyDescent="0.3">
      <c r="A77" s="37"/>
      <c r="B77" s="37"/>
      <c r="C77" s="38"/>
      <c r="D77" s="38" t="s">
        <v>234</v>
      </c>
      <c r="E77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6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25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56</v>
      </c>
      <c r="E6" s="26">
        <v>1.4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43</v>
      </c>
      <c r="E8" s="26">
        <v>1.8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49</v>
      </c>
      <c r="E9" s="26">
        <v>1.8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89</v>
      </c>
      <c r="E10" s="26">
        <v>2.1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14</v>
      </c>
      <c r="E11" s="26">
        <v>1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24</v>
      </c>
      <c r="E12" s="26">
        <v>0.7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73</v>
      </c>
      <c r="E13" s="26">
        <v>3.5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</v>
      </c>
      <c r="E14" s="26">
        <v>0.1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35</v>
      </c>
      <c r="E15" s="26">
        <v>3.4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12</v>
      </c>
      <c r="E16" s="26">
        <v>0.6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17</v>
      </c>
      <c r="E17" s="26">
        <v>0.2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75</v>
      </c>
      <c r="E18" s="26">
        <v>1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21</v>
      </c>
      <c r="E19" s="26">
        <v>1.7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69</v>
      </c>
      <c r="E20" s="26">
        <v>1.7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61</v>
      </c>
      <c r="E21" s="26">
        <v>5.9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60</v>
      </c>
      <c r="E22" s="26">
        <v>3.3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5</v>
      </c>
      <c r="E23" s="26">
        <v>0.1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2</v>
      </c>
      <c r="E24" s="26">
        <v>0.2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42</v>
      </c>
      <c r="E25" s="26">
        <v>0.7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198</v>
      </c>
      <c r="E26" s="26">
        <v>5.7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94</v>
      </c>
      <c r="E27" s="26">
        <v>2.1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15</v>
      </c>
      <c r="E28" s="26">
        <v>0.4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125</v>
      </c>
      <c r="E29" s="26">
        <v>3.3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32</v>
      </c>
      <c r="E30" s="26">
        <v>3.5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4</v>
      </c>
      <c r="E31" s="26">
        <v>0.5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52</v>
      </c>
      <c r="E32" s="26">
        <v>1.1000000000000001</v>
      </c>
    </row>
    <row r="33" spans="1:5" x14ac:dyDescent="0.3">
      <c r="A33" s="24" t="s">
        <v>5</v>
      </c>
      <c r="B33" s="24" t="s">
        <v>35</v>
      </c>
      <c r="C33" s="25">
        <v>52097</v>
      </c>
      <c r="D33" s="26">
        <v>11</v>
      </c>
      <c r="E33" s="26">
        <v>0.2</v>
      </c>
    </row>
    <row r="34" spans="1:5" x14ac:dyDescent="0.3">
      <c r="A34" s="24" t="s">
        <v>5</v>
      </c>
      <c r="B34" s="24" t="s">
        <v>36</v>
      </c>
      <c r="C34" s="25">
        <v>203216</v>
      </c>
      <c r="D34" s="26">
        <v>119</v>
      </c>
      <c r="E34" s="26">
        <v>0.6</v>
      </c>
    </row>
    <row r="35" spans="1:5" x14ac:dyDescent="0.3">
      <c r="A35" s="24" t="s">
        <v>5</v>
      </c>
      <c r="B35" s="24" t="s">
        <v>37</v>
      </c>
      <c r="C35" s="25">
        <v>30294</v>
      </c>
      <c r="D35" s="26">
        <v>0</v>
      </c>
      <c r="E35" s="26">
        <v>0</v>
      </c>
    </row>
    <row r="36" spans="1:5" x14ac:dyDescent="0.3">
      <c r="A36" s="24" t="s">
        <v>5</v>
      </c>
      <c r="B36" s="24" t="s">
        <v>38</v>
      </c>
      <c r="C36" s="25">
        <v>19899</v>
      </c>
      <c r="D36" s="26">
        <v>11</v>
      </c>
      <c r="E36" s="26">
        <v>0.6</v>
      </c>
    </row>
    <row r="37" spans="1:5" x14ac:dyDescent="0.3">
      <c r="A37" s="24" t="s">
        <v>5</v>
      </c>
      <c r="B37" s="24" t="s">
        <v>39</v>
      </c>
      <c r="C37" s="25">
        <v>28827</v>
      </c>
      <c r="D37" s="26">
        <v>4</v>
      </c>
      <c r="E37" s="26">
        <v>0.1</v>
      </c>
    </row>
    <row r="38" spans="1:5" x14ac:dyDescent="0.3">
      <c r="A38" s="24" t="s">
        <v>5</v>
      </c>
      <c r="B38" s="24" t="s">
        <v>42</v>
      </c>
      <c r="C38" s="25">
        <v>147771</v>
      </c>
      <c r="D38" s="26">
        <v>10</v>
      </c>
      <c r="E38" s="26">
        <v>0.1</v>
      </c>
    </row>
    <row r="39" spans="1:5" x14ac:dyDescent="0.3">
      <c r="A39" s="24" t="s">
        <v>5</v>
      </c>
      <c r="B39" s="24" t="s">
        <v>43</v>
      </c>
      <c r="C39" s="25">
        <v>17419</v>
      </c>
      <c r="D39" s="26">
        <v>19</v>
      </c>
      <c r="E39" s="26">
        <v>1.1000000000000001</v>
      </c>
    </row>
    <row r="40" spans="1:5" x14ac:dyDescent="0.3">
      <c r="A40" s="24" t="s">
        <v>5</v>
      </c>
      <c r="B40" s="24" t="s">
        <v>44</v>
      </c>
      <c r="C40" s="25">
        <v>7750</v>
      </c>
      <c r="D40" s="26">
        <v>6</v>
      </c>
      <c r="E40" s="26">
        <v>0.8</v>
      </c>
    </row>
    <row r="41" spans="1:5" x14ac:dyDescent="0.3">
      <c r="A41" s="24" t="s">
        <v>5</v>
      </c>
      <c r="B41" s="24" t="s">
        <v>45</v>
      </c>
      <c r="C41" s="25">
        <v>24329</v>
      </c>
      <c r="D41" s="26">
        <v>2</v>
      </c>
      <c r="E41" s="26">
        <v>0.1</v>
      </c>
    </row>
    <row r="42" spans="1:5" x14ac:dyDescent="0.3">
      <c r="A42" s="24" t="s">
        <v>5</v>
      </c>
      <c r="B42" s="24" t="s">
        <v>46</v>
      </c>
      <c r="C42" s="25">
        <v>18341</v>
      </c>
      <c r="D42" s="26">
        <v>65</v>
      </c>
      <c r="E42" s="26">
        <v>3.6</v>
      </c>
    </row>
    <row r="43" spans="1:5" x14ac:dyDescent="0.3">
      <c r="A43" s="24" t="s">
        <v>5</v>
      </c>
      <c r="B43" s="24" t="s">
        <v>47</v>
      </c>
      <c r="C43" s="25">
        <v>18644</v>
      </c>
      <c r="D43" s="26">
        <v>2</v>
      </c>
      <c r="E43" s="26">
        <v>0.1</v>
      </c>
    </row>
    <row r="44" spans="1:5" x14ac:dyDescent="0.3">
      <c r="A44" s="24" t="s">
        <v>5</v>
      </c>
      <c r="B44" s="24" t="s">
        <v>48</v>
      </c>
      <c r="C44" s="25">
        <v>12239</v>
      </c>
      <c r="D44" s="26">
        <v>0</v>
      </c>
      <c r="E44" s="26">
        <v>0</v>
      </c>
    </row>
    <row r="45" spans="1:5" x14ac:dyDescent="0.3">
      <c r="A45" s="24" t="s">
        <v>5</v>
      </c>
      <c r="B45" s="24" t="s">
        <v>49</v>
      </c>
      <c r="C45" s="25">
        <v>79293</v>
      </c>
      <c r="D45" s="26">
        <v>39</v>
      </c>
      <c r="E45" s="26">
        <v>0.5</v>
      </c>
    </row>
    <row r="46" spans="1:5" x14ac:dyDescent="0.3">
      <c r="A46" s="24" t="s">
        <v>5</v>
      </c>
      <c r="B46" s="24" t="s">
        <v>50</v>
      </c>
      <c r="C46" s="25">
        <v>378052</v>
      </c>
      <c r="D46" s="26">
        <v>606</v>
      </c>
      <c r="E46" s="26">
        <v>1.6</v>
      </c>
    </row>
    <row r="47" spans="1:5" x14ac:dyDescent="0.3">
      <c r="A47" s="24" t="s">
        <v>5</v>
      </c>
      <c r="B47" s="24" t="s">
        <v>51</v>
      </c>
      <c r="C47" s="25">
        <v>12967</v>
      </c>
      <c r="D47" s="26">
        <v>1</v>
      </c>
      <c r="E47" s="26">
        <v>0.1</v>
      </c>
    </row>
    <row r="48" spans="1:5" x14ac:dyDescent="0.3">
      <c r="A48" s="24" t="s">
        <v>5</v>
      </c>
      <c r="B48" s="24" t="s">
        <v>52</v>
      </c>
      <c r="C48" s="25">
        <v>32156</v>
      </c>
      <c r="D48" s="26">
        <v>12</v>
      </c>
      <c r="E48" s="26">
        <v>0.4</v>
      </c>
    </row>
    <row r="49" spans="1:5" x14ac:dyDescent="0.3">
      <c r="A49" s="24" t="s">
        <v>5</v>
      </c>
      <c r="B49" s="24" t="s">
        <v>55</v>
      </c>
      <c r="C49" s="25">
        <v>20546</v>
      </c>
      <c r="D49" s="26">
        <v>3</v>
      </c>
      <c r="E49" s="26">
        <v>0.1</v>
      </c>
    </row>
    <row r="50" spans="1:5" x14ac:dyDescent="0.3">
      <c r="A50" s="24" t="s">
        <v>5</v>
      </c>
      <c r="B50" s="24" t="s">
        <v>56</v>
      </c>
      <c r="C50" s="25">
        <v>24587</v>
      </c>
      <c r="D50" s="26">
        <v>13</v>
      </c>
      <c r="E50" s="26">
        <v>0.5</v>
      </c>
    </row>
    <row r="51" spans="1:5" x14ac:dyDescent="0.3">
      <c r="A51" s="24" t="s">
        <v>5</v>
      </c>
      <c r="B51" s="24" t="s">
        <v>57</v>
      </c>
      <c r="C51" s="25">
        <v>17131</v>
      </c>
      <c r="D51" s="26">
        <v>3</v>
      </c>
      <c r="E51" s="26">
        <v>0.2</v>
      </c>
    </row>
    <row r="52" spans="1:5" x14ac:dyDescent="0.3">
      <c r="A52" s="24" t="s">
        <v>5</v>
      </c>
      <c r="B52" s="24" t="s">
        <v>58</v>
      </c>
      <c r="C52" s="25">
        <v>10198</v>
      </c>
      <c r="D52" s="26">
        <v>71</v>
      </c>
      <c r="E52" s="26">
        <v>7</v>
      </c>
    </row>
    <row r="53" spans="1:5" x14ac:dyDescent="0.3">
      <c r="A53" s="24" t="s">
        <v>5</v>
      </c>
      <c r="B53" s="24" t="s">
        <v>59</v>
      </c>
      <c r="C53" s="25">
        <v>15920</v>
      </c>
      <c r="D53" s="26">
        <v>5</v>
      </c>
      <c r="E53" s="26">
        <v>0.3</v>
      </c>
    </row>
    <row r="54" spans="1:5" x14ac:dyDescent="0.3">
      <c r="A54" s="24" t="s">
        <v>5</v>
      </c>
      <c r="B54" s="24" t="s">
        <v>60</v>
      </c>
      <c r="C54" s="25">
        <v>23518</v>
      </c>
      <c r="D54" s="26">
        <v>4</v>
      </c>
      <c r="E54" s="26">
        <v>0.2</v>
      </c>
    </row>
    <row r="55" spans="1:5" x14ac:dyDescent="0.3">
      <c r="A55" s="24" t="s">
        <v>5</v>
      </c>
      <c r="B55" s="24" t="s">
        <v>61</v>
      </c>
      <c r="C55" s="25">
        <v>37699</v>
      </c>
      <c r="D55" s="26">
        <v>22</v>
      </c>
      <c r="E55" s="26">
        <v>0.6</v>
      </c>
    </row>
    <row r="56" spans="1:5" x14ac:dyDescent="0.3">
      <c r="A56" s="24" t="s">
        <v>5</v>
      </c>
      <c r="B56" s="24" t="s">
        <v>62</v>
      </c>
      <c r="C56" s="25">
        <v>17188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63</v>
      </c>
      <c r="C57" s="25">
        <v>59836</v>
      </c>
      <c r="D57" s="26">
        <v>109</v>
      </c>
      <c r="E57" s="26">
        <v>1.8</v>
      </c>
    </row>
    <row r="58" spans="1:5" x14ac:dyDescent="0.3">
      <c r="A58" s="24" t="s">
        <v>5</v>
      </c>
      <c r="B58" s="24" t="s">
        <v>64</v>
      </c>
      <c r="C58" s="25">
        <v>31843</v>
      </c>
      <c r="D58" s="26">
        <v>3</v>
      </c>
      <c r="E58" s="26">
        <v>0.1</v>
      </c>
    </row>
    <row r="59" spans="1:5" x14ac:dyDescent="0.3">
      <c r="A59" s="24" t="s">
        <v>5</v>
      </c>
      <c r="B59" s="24" t="s">
        <v>68</v>
      </c>
      <c r="C59" s="25">
        <v>20347</v>
      </c>
      <c r="D59" s="26">
        <v>10</v>
      </c>
      <c r="E59" s="26">
        <v>0.5</v>
      </c>
    </row>
    <row r="60" spans="1:5" x14ac:dyDescent="0.3">
      <c r="A60" s="24" t="s">
        <v>5</v>
      </c>
      <c r="B60" s="24" t="s">
        <v>70</v>
      </c>
      <c r="C60" s="25">
        <v>13636</v>
      </c>
      <c r="D60" s="26">
        <v>1</v>
      </c>
      <c r="E60" s="26">
        <v>0.1</v>
      </c>
    </row>
    <row r="61" spans="1:5" x14ac:dyDescent="0.3">
      <c r="A61" s="24" t="s">
        <v>5</v>
      </c>
      <c r="B61" s="24" t="s">
        <v>71</v>
      </c>
      <c r="C61" s="25">
        <v>18214</v>
      </c>
      <c r="D61" s="26">
        <v>93</v>
      </c>
      <c r="E61" s="26">
        <v>5.0999999999999996</v>
      </c>
    </row>
    <row r="62" spans="1:5" x14ac:dyDescent="0.3">
      <c r="A62" s="24" t="s">
        <v>5</v>
      </c>
      <c r="B62" s="24" t="s">
        <v>72</v>
      </c>
      <c r="C62" s="25">
        <v>142506</v>
      </c>
      <c r="D62" s="26">
        <v>179</v>
      </c>
      <c r="E62" s="26">
        <v>1.3</v>
      </c>
    </row>
    <row r="63" spans="1:5" x14ac:dyDescent="0.3">
      <c r="A63" s="24" t="s">
        <v>5</v>
      </c>
      <c r="B63" s="24" t="s">
        <v>73</v>
      </c>
      <c r="C63" s="25">
        <v>29347</v>
      </c>
      <c r="D63" s="26">
        <v>1</v>
      </c>
      <c r="E63" s="26">
        <v>0</v>
      </c>
    </row>
    <row r="64" spans="1:5" x14ac:dyDescent="0.3">
      <c r="A64" s="24" t="s">
        <v>5</v>
      </c>
      <c r="B64" s="24" t="s">
        <v>74</v>
      </c>
      <c r="C64" s="25">
        <v>81042</v>
      </c>
      <c r="D64" s="26">
        <v>93</v>
      </c>
      <c r="E64" s="26">
        <v>1.1000000000000001</v>
      </c>
    </row>
    <row r="65" spans="1:5" x14ac:dyDescent="0.3">
      <c r="A65" s="24" t="s">
        <v>5</v>
      </c>
      <c r="B65" s="24" t="s">
        <v>76</v>
      </c>
      <c r="C65" s="25">
        <v>86516</v>
      </c>
      <c r="D65" s="26">
        <v>45</v>
      </c>
      <c r="E65" s="26">
        <v>0.5</v>
      </c>
    </row>
    <row r="66" spans="1:5" x14ac:dyDescent="0.3">
      <c r="A66" s="24" t="s">
        <v>5</v>
      </c>
      <c r="B66" s="24" t="s">
        <v>77</v>
      </c>
      <c r="C66" s="25">
        <v>17165</v>
      </c>
      <c r="D66" s="26">
        <v>10</v>
      </c>
      <c r="E66" s="26">
        <v>0.6</v>
      </c>
    </row>
    <row r="67" spans="1:5" x14ac:dyDescent="0.3">
      <c r="A67" s="24" t="s">
        <v>5</v>
      </c>
      <c r="B67" s="24" t="s">
        <v>78</v>
      </c>
      <c r="C67" s="25">
        <v>26595</v>
      </c>
      <c r="D67" s="26">
        <v>8</v>
      </c>
      <c r="E67" s="26">
        <v>0.3</v>
      </c>
    </row>
    <row r="68" spans="1:5" x14ac:dyDescent="0.3">
      <c r="A68" s="24" t="s">
        <v>5</v>
      </c>
      <c r="B68" s="24" t="s">
        <v>79</v>
      </c>
      <c r="C68" s="25">
        <v>7140</v>
      </c>
      <c r="D68" s="26">
        <v>15</v>
      </c>
      <c r="E68" s="26">
        <v>2.1</v>
      </c>
    </row>
    <row r="69" spans="1:5" x14ac:dyDescent="0.3">
      <c r="A69" s="24" t="s">
        <v>5</v>
      </c>
      <c r="B69" s="24" t="s">
        <v>80</v>
      </c>
      <c r="C69" s="25">
        <v>115196</v>
      </c>
      <c r="D69" s="26">
        <v>23</v>
      </c>
      <c r="E69" s="26">
        <v>0.2</v>
      </c>
    </row>
    <row r="70" spans="1:5" x14ac:dyDescent="0.3">
      <c r="A70" s="24" t="s">
        <v>5</v>
      </c>
      <c r="B70" s="24" t="s">
        <v>81</v>
      </c>
      <c r="C70" s="25">
        <v>11082</v>
      </c>
      <c r="D70" s="26">
        <v>1</v>
      </c>
      <c r="E70" s="26">
        <v>0.1</v>
      </c>
    </row>
    <row r="71" spans="1:5" x14ac:dyDescent="0.3">
      <c r="A71" s="24" t="s">
        <v>5</v>
      </c>
      <c r="B71" s="24" t="s">
        <v>82</v>
      </c>
      <c r="C71" s="25">
        <v>25599</v>
      </c>
      <c r="D71" s="26">
        <v>16</v>
      </c>
      <c r="E71" s="26">
        <v>0.6</v>
      </c>
    </row>
    <row r="72" spans="1:5" x14ac:dyDescent="0.3">
      <c r="A72" s="24" t="s">
        <v>5</v>
      </c>
      <c r="B72" s="24" t="s">
        <v>83</v>
      </c>
      <c r="C72" s="25">
        <v>4768</v>
      </c>
      <c r="D72" s="26">
        <v>3</v>
      </c>
      <c r="E72" s="26">
        <v>0.6</v>
      </c>
    </row>
    <row r="73" spans="1:5" x14ac:dyDescent="0.3">
      <c r="A73" s="24" t="s">
        <v>5</v>
      </c>
      <c r="B73" s="24" t="s">
        <v>84</v>
      </c>
      <c r="C73" s="25">
        <v>98932</v>
      </c>
      <c r="D73" s="26">
        <v>6</v>
      </c>
      <c r="E73" s="26">
        <v>0.1</v>
      </c>
    </row>
    <row r="74" spans="1:5" x14ac:dyDescent="0.3">
      <c r="A74" s="24" t="s">
        <v>5</v>
      </c>
      <c r="B74" s="24" t="s">
        <v>87</v>
      </c>
      <c r="C74" s="25">
        <v>32650</v>
      </c>
      <c r="D74" s="26">
        <v>33</v>
      </c>
      <c r="E74" s="26">
        <v>1</v>
      </c>
    </row>
    <row r="75" spans="1:5" x14ac:dyDescent="0.3">
      <c r="A75" s="24" t="s">
        <v>5</v>
      </c>
      <c r="B75" s="24" t="s">
        <v>88</v>
      </c>
      <c r="C75" s="25">
        <v>24540</v>
      </c>
      <c r="D75" s="26">
        <v>18</v>
      </c>
      <c r="E75" s="26">
        <v>0.7</v>
      </c>
    </row>
    <row r="76" spans="1:5" x14ac:dyDescent="0.3">
      <c r="A76" s="24" t="s">
        <v>5</v>
      </c>
      <c r="B76" s="24" t="s">
        <v>89</v>
      </c>
      <c r="C76" s="25">
        <v>34935</v>
      </c>
      <c r="D76" s="26">
        <v>1</v>
      </c>
      <c r="E76" s="26">
        <v>0</v>
      </c>
    </row>
    <row r="77" spans="1:5" x14ac:dyDescent="0.3">
      <c r="A77" s="24" t="s">
        <v>5</v>
      </c>
      <c r="B77" s="24" t="s">
        <v>90</v>
      </c>
      <c r="C77" s="25">
        <v>13788</v>
      </c>
      <c r="D77" s="26">
        <v>2</v>
      </c>
      <c r="E77" s="26">
        <v>0.2</v>
      </c>
    </row>
    <row r="78" spans="1:5" x14ac:dyDescent="0.3">
      <c r="A78" s="24" t="s">
        <v>5</v>
      </c>
      <c r="B78" s="24" t="s">
        <v>92</v>
      </c>
      <c r="C78" s="25">
        <v>16554</v>
      </c>
      <c r="D78" s="26">
        <v>6</v>
      </c>
      <c r="E78" s="26">
        <v>0.4</v>
      </c>
    </row>
    <row r="79" spans="1:5" x14ac:dyDescent="0.3">
      <c r="A79" s="24" t="s">
        <v>5</v>
      </c>
      <c r="B79" s="24" t="s">
        <v>93</v>
      </c>
      <c r="C79" s="25">
        <v>643759</v>
      </c>
      <c r="D79" s="26">
        <v>311</v>
      </c>
      <c r="E79" s="26">
        <v>0.5</v>
      </c>
    </row>
    <row r="80" spans="1:5" x14ac:dyDescent="0.3">
      <c r="A80" s="24" t="s">
        <v>5</v>
      </c>
      <c r="B80" s="24" t="s">
        <v>94</v>
      </c>
      <c r="C80" s="25">
        <v>10247</v>
      </c>
      <c r="D80" s="26">
        <v>7</v>
      </c>
      <c r="E80" s="26">
        <v>0.7</v>
      </c>
    </row>
    <row r="81" spans="1:5" x14ac:dyDescent="0.3">
      <c r="A81" s="24" t="s">
        <v>5</v>
      </c>
      <c r="B81" s="24" t="s">
        <v>95</v>
      </c>
      <c r="C81" s="25">
        <v>15843</v>
      </c>
      <c r="D81" s="26">
        <v>0</v>
      </c>
      <c r="E81" s="26">
        <v>0</v>
      </c>
    </row>
    <row r="82" spans="1:5" x14ac:dyDescent="0.3">
      <c r="A82" s="24" t="s">
        <v>5</v>
      </c>
      <c r="B82" s="24" t="s">
        <v>96</v>
      </c>
      <c r="C82" s="25">
        <v>14020</v>
      </c>
      <c r="D82" s="26">
        <v>48</v>
      </c>
      <c r="E82" s="26">
        <v>3.4</v>
      </c>
    </row>
    <row r="83" spans="1:5" x14ac:dyDescent="0.3">
      <c r="A83" s="24" t="s">
        <v>5</v>
      </c>
      <c r="B83" s="24" t="s">
        <v>97</v>
      </c>
      <c r="C83" s="25">
        <v>27725</v>
      </c>
      <c r="D83" s="26">
        <v>41</v>
      </c>
      <c r="E83" s="26">
        <v>1.5</v>
      </c>
    </row>
    <row r="84" spans="1:5" x14ac:dyDescent="0.3">
      <c r="A84" s="24" t="s">
        <v>5</v>
      </c>
      <c r="B84" s="24" t="s">
        <v>98</v>
      </c>
      <c r="C84" s="25">
        <v>13269</v>
      </c>
      <c r="D84" s="26">
        <v>0</v>
      </c>
      <c r="E84" s="26">
        <v>0</v>
      </c>
    </row>
    <row r="85" spans="1:5" x14ac:dyDescent="0.3">
      <c r="A85" s="24" t="s">
        <v>5</v>
      </c>
      <c r="B85" s="24" t="s">
        <v>99</v>
      </c>
      <c r="C85" s="25">
        <v>11517</v>
      </c>
      <c r="D85" s="26">
        <v>39</v>
      </c>
      <c r="E85" s="26">
        <v>3.3</v>
      </c>
    </row>
    <row r="86" spans="1:5" x14ac:dyDescent="0.3">
      <c r="A86" s="24" t="s">
        <v>5</v>
      </c>
      <c r="B86" s="24" t="s">
        <v>100</v>
      </c>
      <c r="C86" s="25">
        <v>15329</v>
      </c>
      <c r="D86" s="26">
        <v>34</v>
      </c>
      <c r="E86" s="26">
        <v>2.2000000000000002</v>
      </c>
    </row>
    <row r="87" spans="1:5" x14ac:dyDescent="0.3">
      <c r="A87" s="24" t="s">
        <v>5</v>
      </c>
      <c r="B87" s="24" t="s">
        <v>101</v>
      </c>
      <c r="C87" s="25">
        <v>13648</v>
      </c>
      <c r="D87" s="26">
        <v>20</v>
      </c>
      <c r="E87" s="26">
        <v>1.5</v>
      </c>
    </row>
    <row r="88" spans="1:5" x14ac:dyDescent="0.3">
      <c r="A88" s="24" t="s">
        <v>5</v>
      </c>
      <c r="B88" s="24" t="s">
        <v>102</v>
      </c>
      <c r="C88" s="25">
        <v>17981</v>
      </c>
      <c r="D88" s="26">
        <v>0</v>
      </c>
      <c r="E88" s="26">
        <v>0</v>
      </c>
    </row>
    <row r="89" spans="1:5" x14ac:dyDescent="0.3">
      <c r="A89" s="24" t="s">
        <v>5</v>
      </c>
      <c r="B89" s="24" t="s">
        <v>104</v>
      </c>
      <c r="C89" s="25">
        <v>11933</v>
      </c>
      <c r="D89" s="26">
        <v>18</v>
      </c>
      <c r="E89" s="26">
        <v>1.5</v>
      </c>
    </row>
    <row r="90" spans="1:5" x14ac:dyDescent="0.3">
      <c r="A90" s="24" t="s">
        <v>5</v>
      </c>
      <c r="B90" s="24" t="s">
        <v>105</v>
      </c>
      <c r="C90" s="25">
        <v>14073</v>
      </c>
      <c r="D90" s="26">
        <v>71</v>
      </c>
      <c r="E90" s="26">
        <v>5.0999999999999996</v>
      </c>
    </row>
    <row r="91" spans="1:5" x14ac:dyDescent="0.3">
      <c r="A91" s="24" t="s">
        <v>5</v>
      </c>
      <c r="B91" s="24" t="s">
        <v>106</v>
      </c>
      <c r="C91" s="25">
        <v>24088</v>
      </c>
      <c r="D91" s="26">
        <v>0</v>
      </c>
      <c r="E91" s="26">
        <v>0</v>
      </c>
    </row>
    <row r="92" spans="1:5" x14ac:dyDescent="0.3">
      <c r="A92" s="24" t="s">
        <v>5</v>
      </c>
      <c r="B92" s="24" t="s">
        <v>107</v>
      </c>
      <c r="C92" s="25">
        <v>39582</v>
      </c>
      <c r="D92" s="26">
        <v>122</v>
      </c>
      <c r="E92" s="26">
        <v>3.1</v>
      </c>
    </row>
    <row r="93" spans="1:5" x14ac:dyDescent="0.3">
      <c r="A93" s="24" t="s">
        <v>5</v>
      </c>
      <c r="B93" s="24" t="s">
        <v>108</v>
      </c>
      <c r="C93" s="25">
        <v>56510</v>
      </c>
      <c r="D93" s="26">
        <v>83</v>
      </c>
      <c r="E93" s="26">
        <v>1.5</v>
      </c>
    </row>
    <row r="94" spans="1:5" x14ac:dyDescent="0.3">
      <c r="A94" s="24" t="s">
        <v>5</v>
      </c>
      <c r="B94" s="24" t="s">
        <v>109</v>
      </c>
      <c r="C94" s="25">
        <v>23879</v>
      </c>
      <c r="D94" s="26">
        <v>5</v>
      </c>
      <c r="E94" s="26">
        <v>0.2</v>
      </c>
    </row>
    <row r="95" spans="1:5" x14ac:dyDescent="0.3">
      <c r="A95" s="24" t="s">
        <v>5</v>
      </c>
      <c r="B95" s="24" t="s">
        <v>110</v>
      </c>
      <c r="C95" s="25">
        <v>11333</v>
      </c>
      <c r="D95" s="26">
        <v>6</v>
      </c>
      <c r="E95" s="26">
        <v>0.5</v>
      </c>
    </row>
    <row r="96" spans="1:5" x14ac:dyDescent="0.3">
      <c r="A96" s="24" t="s">
        <v>5</v>
      </c>
      <c r="B96" s="24" t="s">
        <v>111</v>
      </c>
      <c r="C96" s="25">
        <v>23763</v>
      </c>
      <c r="D96" s="26">
        <v>119</v>
      </c>
      <c r="E96" s="26">
        <v>5</v>
      </c>
    </row>
    <row r="97" spans="1:5" x14ac:dyDescent="0.3">
      <c r="A97" s="24" t="s">
        <v>5</v>
      </c>
      <c r="B97" s="24" t="s">
        <v>112</v>
      </c>
      <c r="C97" s="25">
        <v>9359</v>
      </c>
      <c r="D97" s="26">
        <v>1</v>
      </c>
      <c r="E97" s="26">
        <v>0.1</v>
      </c>
    </row>
    <row r="98" spans="1:5" x14ac:dyDescent="0.3">
      <c r="A98" s="24" t="s">
        <v>5</v>
      </c>
      <c r="B98" s="24" t="s">
        <v>114</v>
      </c>
      <c r="C98" s="25">
        <v>55268</v>
      </c>
      <c r="D98" s="26">
        <v>52</v>
      </c>
      <c r="E98" s="26">
        <v>0.9</v>
      </c>
    </row>
    <row r="99" spans="1:5" x14ac:dyDescent="0.3">
      <c r="A99" s="24" t="s">
        <v>5</v>
      </c>
      <c r="B99" s="24" t="s">
        <v>115</v>
      </c>
      <c r="C99" s="25">
        <v>30648</v>
      </c>
      <c r="D99" s="26">
        <v>188</v>
      </c>
      <c r="E99" s="26">
        <v>6.1</v>
      </c>
    </row>
    <row r="100" spans="1:5" x14ac:dyDescent="0.3">
      <c r="A100" s="24" t="s">
        <v>5</v>
      </c>
      <c r="B100" s="24" t="s">
        <v>116</v>
      </c>
      <c r="C100" s="25">
        <v>349976</v>
      </c>
      <c r="D100" s="26">
        <v>50</v>
      </c>
      <c r="E100" s="26">
        <v>0.1</v>
      </c>
    </row>
    <row r="101" spans="1:5" x14ac:dyDescent="0.3">
      <c r="A101" s="24" t="s">
        <v>5</v>
      </c>
      <c r="B101" s="24" t="s">
        <v>117</v>
      </c>
      <c r="C101" s="25">
        <v>21808</v>
      </c>
      <c r="D101" s="26">
        <v>0</v>
      </c>
      <c r="E101" s="26">
        <v>0</v>
      </c>
    </row>
    <row r="102" spans="1:5" x14ac:dyDescent="0.3">
      <c r="A102" s="24" t="s">
        <v>5</v>
      </c>
      <c r="B102" s="24" t="s">
        <v>119</v>
      </c>
      <c r="C102" s="25">
        <v>65245</v>
      </c>
      <c r="D102" s="26">
        <v>41</v>
      </c>
      <c r="E102" s="26">
        <v>0.6</v>
      </c>
    </row>
    <row r="103" spans="1:5" x14ac:dyDescent="0.3">
      <c r="A103" s="24" t="s">
        <v>5</v>
      </c>
      <c r="B103" s="24" t="s">
        <v>120</v>
      </c>
      <c r="C103" s="25">
        <v>54584</v>
      </c>
      <c r="D103" s="26">
        <v>185</v>
      </c>
      <c r="E103" s="26">
        <v>3.4</v>
      </c>
    </row>
    <row r="104" spans="1:5" x14ac:dyDescent="0.3">
      <c r="A104" s="24" t="s">
        <v>5</v>
      </c>
      <c r="B104" s="24" t="s">
        <v>121</v>
      </c>
      <c r="C104" s="25">
        <v>7031</v>
      </c>
      <c r="D104" s="26">
        <v>0</v>
      </c>
      <c r="E104" s="26">
        <v>0</v>
      </c>
    </row>
    <row r="105" spans="1:5" x14ac:dyDescent="0.3">
      <c r="A105" s="24" t="s">
        <v>5</v>
      </c>
      <c r="B105" s="24" t="s">
        <v>122</v>
      </c>
      <c r="C105" s="25">
        <v>22991</v>
      </c>
      <c r="D105" s="26">
        <v>62</v>
      </c>
      <c r="E105" s="26">
        <v>2.7</v>
      </c>
    </row>
    <row r="106" spans="1:5" x14ac:dyDescent="0.3">
      <c r="A106" s="24" t="s">
        <v>5</v>
      </c>
      <c r="B106" s="24" t="s">
        <v>123</v>
      </c>
      <c r="C106" s="25">
        <v>12199</v>
      </c>
      <c r="D106" s="26">
        <v>6</v>
      </c>
      <c r="E106" s="26">
        <v>0.5</v>
      </c>
    </row>
    <row r="107" spans="1:5" x14ac:dyDescent="0.3">
      <c r="A107" s="24" t="s">
        <v>5</v>
      </c>
      <c r="B107" s="24" t="s">
        <v>124</v>
      </c>
      <c r="C107" s="25">
        <v>18612</v>
      </c>
      <c r="D107" s="26">
        <v>2</v>
      </c>
      <c r="E107" s="26">
        <v>0.1</v>
      </c>
    </row>
    <row r="108" spans="1:5" x14ac:dyDescent="0.3">
      <c r="A108" s="24" t="s">
        <v>5</v>
      </c>
      <c r="B108" s="24" t="s">
        <v>125</v>
      </c>
      <c r="C108" s="25">
        <v>28340</v>
      </c>
      <c r="D108" s="26">
        <v>23</v>
      </c>
      <c r="E108" s="26">
        <v>0.8</v>
      </c>
    </row>
    <row r="109" spans="1:5" x14ac:dyDescent="0.3">
      <c r="A109" s="24" t="s">
        <v>5</v>
      </c>
      <c r="B109" s="24" t="s">
        <v>126</v>
      </c>
      <c r="C109" s="25">
        <v>56659</v>
      </c>
      <c r="D109" s="26">
        <v>4</v>
      </c>
      <c r="E109" s="26">
        <v>0.1</v>
      </c>
    </row>
    <row r="110" spans="1:5" x14ac:dyDescent="0.3">
      <c r="A110" s="24" t="s">
        <v>5</v>
      </c>
      <c r="B110" s="24" t="s">
        <v>127</v>
      </c>
      <c r="C110" s="25">
        <v>342167</v>
      </c>
      <c r="D110" s="26">
        <v>126</v>
      </c>
      <c r="E110" s="26">
        <v>0.4</v>
      </c>
    </row>
    <row r="111" spans="1:5" x14ac:dyDescent="0.3">
      <c r="A111" s="24" t="s">
        <v>5</v>
      </c>
      <c r="B111" s="24" t="s">
        <v>128</v>
      </c>
      <c r="C111" s="25">
        <v>22795</v>
      </c>
      <c r="D111" s="26">
        <v>8</v>
      </c>
      <c r="E111" s="26">
        <v>0.4</v>
      </c>
    </row>
    <row r="112" spans="1:5" x14ac:dyDescent="0.3">
      <c r="A112" s="24" t="s">
        <v>5</v>
      </c>
      <c r="B112" s="24" t="s">
        <v>129</v>
      </c>
      <c r="C112" s="25">
        <v>62722</v>
      </c>
      <c r="D112" s="26">
        <v>15</v>
      </c>
      <c r="E112" s="26">
        <v>0.2</v>
      </c>
    </row>
    <row r="113" spans="1:5" x14ac:dyDescent="0.3">
      <c r="A113" s="24" t="s">
        <v>5</v>
      </c>
      <c r="B113" s="24" t="s">
        <v>130</v>
      </c>
      <c r="C113" s="25">
        <v>34161</v>
      </c>
      <c r="D113" s="26">
        <v>29</v>
      </c>
      <c r="E113" s="26">
        <v>0.8</v>
      </c>
    </row>
    <row r="114" spans="1:5" x14ac:dyDescent="0.3">
      <c r="A114" s="24" t="s">
        <v>5</v>
      </c>
      <c r="B114" s="24" t="s">
        <v>131</v>
      </c>
      <c r="C114" s="25">
        <v>386786</v>
      </c>
      <c r="D114" s="26">
        <v>248</v>
      </c>
      <c r="E114" s="26">
        <v>0.6</v>
      </c>
    </row>
    <row r="115" spans="1:5" x14ac:dyDescent="0.3">
      <c r="A115" s="24" t="s">
        <v>5</v>
      </c>
      <c r="B115" s="24" t="s">
        <v>132</v>
      </c>
      <c r="C115" s="25">
        <v>10500</v>
      </c>
      <c r="D115" s="26">
        <v>41</v>
      </c>
      <c r="E115" s="26">
        <v>3.9</v>
      </c>
    </row>
    <row r="116" spans="1:5" x14ac:dyDescent="0.3">
      <c r="A116" s="24" t="s">
        <v>5</v>
      </c>
      <c r="B116" s="24" t="s">
        <v>133</v>
      </c>
      <c r="C116" s="25">
        <v>27552</v>
      </c>
      <c r="D116" s="26">
        <v>59</v>
      </c>
      <c r="E116" s="26">
        <v>2.1</v>
      </c>
    </row>
    <row r="117" spans="1:5" x14ac:dyDescent="0.3">
      <c r="A117" s="24" t="s">
        <v>5</v>
      </c>
      <c r="B117" s="24" t="s">
        <v>134</v>
      </c>
      <c r="C117" s="25">
        <v>13838</v>
      </c>
      <c r="D117" s="26">
        <v>1</v>
      </c>
      <c r="E117" s="26">
        <v>0.1</v>
      </c>
    </row>
    <row r="118" spans="1:5" x14ac:dyDescent="0.3">
      <c r="A118" s="24" t="s">
        <v>5</v>
      </c>
      <c r="B118" s="24" t="s">
        <v>135</v>
      </c>
      <c r="C118" s="25">
        <v>17929</v>
      </c>
      <c r="D118" s="26">
        <v>4</v>
      </c>
      <c r="E118" s="26">
        <v>0.2</v>
      </c>
    </row>
    <row r="119" spans="1:5" x14ac:dyDescent="0.3">
      <c r="A119" s="24" t="s">
        <v>5</v>
      </c>
      <c r="B119" s="24" t="s">
        <v>136</v>
      </c>
      <c r="C119" s="25">
        <v>6554</v>
      </c>
      <c r="D119" s="26">
        <v>3</v>
      </c>
      <c r="E119" s="26">
        <v>0.5</v>
      </c>
    </row>
    <row r="120" spans="1:5" x14ac:dyDescent="0.3">
      <c r="A120" s="24" t="s">
        <v>5</v>
      </c>
      <c r="B120" s="24" t="s">
        <v>137</v>
      </c>
      <c r="C120" s="25">
        <v>1488920</v>
      </c>
      <c r="D120" s="25">
        <v>2069</v>
      </c>
      <c r="E120" s="26">
        <v>1.4</v>
      </c>
    </row>
    <row r="121" spans="1:5" x14ac:dyDescent="0.3">
      <c r="A121" s="24" t="s">
        <v>5</v>
      </c>
      <c r="B121" s="24" t="s">
        <v>138</v>
      </c>
      <c r="C121" s="25">
        <v>20635</v>
      </c>
      <c r="D121" s="26">
        <v>14</v>
      </c>
      <c r="E121" s="26">
        <v>0.7</v>
      </c>
    </row>
    <row r="122" spans="1:5" x14ac:dyDescent="0.3">
      <c r="A122" s="24" t="s">
        <v>5</v>
      </c>
      <c r="B122" s="24" t="s">
        <v>139</v>
      </c>
      <c r="C122" s="25">
        <v>33507</v>
      </c>
      <c r="D122" s="26">
        <v>142</v>
      </c>
      <c r="E122" s="26">
        <v>4.2</v>
      </c>
    </row>
    <row r="123" spans="1:5" x14ac:dyDescent="0.3">
      <c r="A123" s="24" t="s">
        <v>5</v>
      </c>
      <c r="B123" s="24" t="s">
        <v>140</v>
      </c>
      <c r="C123" s="25">
        <v>20009</v>
      </c>
      <c r="D123" s="26">
        <v>39</v>
      </c>
      <c r="E123" s="26">
        <v>2</v>
      </c>
    </row>
    <row r="124" spans="1:5" x14ac:dyDescent="0.3">
      <c r="A124" s="24" t="s">
        <v>5</v>
      </c>
      <c r="B124" s="24" t="s">
        <v>141</v>
      </c>
      <c r="C124" s="25">
        <v>10887</v>
      </c>
      <c r="D124" s="26">
        <v>2</v>
      </c>
      <c r="E124" s="26">
        <v>0.2</v>
      </c>
    </row>
    <row r="125" spans="1:5" x14ac:dyDescent="0.3">
      <c r="A125" s="24" t="s">
        <v>5</v>
      </c>
      <c r="B125" s="24" t="s">
        <v>142</v>
      </c>
      <c r="C125" s="25">
        <v>5727</v>
      </c>
      <c r="D125" s="26">
        <v>3</v>
      </c>
      <c r="E125" s="26">
        <v>0.5</v>
      </c>
    </row>
    <row r="126" spans="1:5" x14ac:dyDescent="0.3">
      <c r="A126" s="24" t="s">
        <v>5</v>
      </c>
      <c r="B126" s="24" t="s">
        <v>143</v>
      </c>
      <c r="C126" s="25">
        <v>62372</v>
      </c>
      <c r="D126" s="26">
        <v>51</v>
      </c>
      <c r="E126" s="26">
        <v>0.8</v>
      </c>
    </row>
    <row r="127" spans="1:5" x14ac:dyDescent="0.3">
      <c r="A127" s="24" t="s">
        <v>5</v>
      </c>
      <c r="B127" s="24" t="s">
        <v>144</v>
      </c>
      <c r="C127" s="25">
        <v>13836</v>
      </c>
      <c r="D127" s="26">
        <v>4</v>
      </c>
      <c r="E127" s="26">
        <v>0.3</v>
      </c>
    </row>
    <row r="128" spans="1:5" x14ac:dyDescent="0.3">
      <c r="A128" s="24" t="s">
        <v>5</v>
      </c>
      <c r="B128" s="24" t="s">
        <v>145</v>
      </c>
      <c r="C128" s="25">
        <v>18624</v>
      </c>
      <c r="D128" s="26">
        <v>101</v>
      </c>
      <c r="E128" s="26">
        <v>5.4</v>
      </c>
    </row>
    <row r="129" spans="1:5" x14ac:dyDescent="0.3">
      <c r="A129" s="24" t="s">
        <v>5</v>
      </c>
      <c r="B129" s="24" t="s">
        <v>146</v>
      </c>
      <c r="C129" s="25">
        <v>13841</v>
      </c>
      <c r="D129" s="26">
        <v>1</v>
      </c>
      <c r="E129" s="26">
        <v>0.1</v>
      </c>
    </row>
    <row r="130" spans="1:5" x14ac:dyDescent="0.3">
      <c r="A130" s="24" t="s">
        <v>5</v>
      </c>
      <c r="B130" s="24" t="s">
        <v>148</v>
      </c>
      <c r="C130" s="25">
        <v>98254</v>
      </c>
      <c r="D130" s="26">
        <v>24</v>
      </c>
      <c r="E130" s="26">
        <v>0.2</v>
      </c>
    </row>
    <row r="131" spans="1:5" x14ac:dyDescent="0.3">
      <c r="A131" s="24" t="s">
        <v>5</v>
      </c>
      <c r="B131" s="24" t="s">
        <v>149</v>
      </c>
      <c r="C131" s="25">
        <v>12106</v>
      </c>
      <c r="D131" s="26">
        <v>3</v>
      </c>
      <c r="E131" s="26">
        <v>0.2</v>
      </c>
    </row>
    <row r="132" spans="1:5" x14ac:dyDescent="0.3">
      <c r="A132" s="24" t="s">
        <v>5</v>
      </c>
      <c r="B132" s="24" t="s">
        <v>150</v>
      </c>
      <c r="C132" s="25">
        <v>40578</v>
      </c>
      <c r="D132" s="26">
        <v>1</v>
      </c>
      <c r="E132" s="26">
        <v>0</v>
      </c>
    </row>
    <row r="133" spans="1:5" x14ac:dyDescent="0.3">
      <c r="A133" s="24" t="s">
        <v>5</v>
      </c>
      <c r="B133" s="24" t="s">
        <v>151</v>
      </c>
      <c r="C133" s="25">
        <v>14013</v>
      </c>
      <c r="D133" s="26">
        <v>5</v>
      </c>
      <c r="E133" s="26">
        <v>0.4</v>
      </c>
    </row>
    <row r="134" spans="1:5" x14ac:dyDescent="0.3">
      <c r="A134" s="24" t="s">
        <v>5</v>
      </c>
      <c r="B134" s="24" t="s">
        <v>152</v>
      </c>
      <c r="C134" s="25">
        <v>10244</v>
      </c>
      <c r="D134" s="26">
        <v>1</v>
      </c>
      <c r="E134" s="26">
        <v>0.1</v>
      </c>
    </row>
    <row r="135" spans="1:5" x14ac:dyDescent="0.3">
      <c r="A135" s="24" t="s">
        <v>5</v>
      </c>
      <c r="B135" s="24" t="s">
        <v>153</v>
      </c>
      <c r="C135" s="25">
        <v>13113</v>
      </c>
      <c r="D135" s="26">
        <v>6</v>
      </c>
      <c r="E135" s="26">
        <v>0.4</v>
      </c>
    </row>
    <row r="136" spans="1:5" x14ac:dyDescent="0.3">
      <c r="A136" s="24" t="s">
        <v>5</v>
      </c>
      <c r="B136" s="24" t="s">
        <v>154</v>
      </c>
      <c r="C136" s="25">
        <v>49448</v>
      </c>
      <c r="D136" s="26">
        <v>1</v>
      </c>
      <c r="E136" s="26">
        <v>0</v>
      </c>
    </row>
    <row r="137" spans="1:5" x14ac:dyDescent="0.3">
      <c r="A137" s="24" t="s">
        <v>5</v>
      </c>
      <c r="B137" s="24" t="s">
        <v>155</v>
      </c>
      <c r="C137" s="25">
        <v>37126</v>
      </c>
      <c r="D137" s="26">
        <v>30</v>
      </c>
      <c r="E137" s="26">
        <v>0.8</v>
      </c>
    </row>
    <row r="138" spans="1:5" x14ac:dyDescent="0.3">
      <c r="A138" s="24" t="s">
        <v>5</v>
      </c>
      <c r="B138" s="24" t="s">
        <v>156</v>
      </c>
      <c r="C138" s="25">
        <v>23835</v>
      </c>
      <c r="D138" s="26">
        <v>5</v>
      </c>
      <c r="E138" s="26">
        <v>0.2</v>
      </c>
    </row>
    <row r="139" spans="1:5" x14ac:dyDescent="0.3">
      <c r="A139" s="24" t="s">
        <v>5</v>
      </c>
      <c r="B139" s="24" t="s">
        <v>157</v>
      </c>
      <c r="C139" s="25">
        <v>20037</v>
      </c>
      <c r="D139" s="26">
        <v>78</v>
      </c>
      <c r="E139" s="26">
        <v>3.9</v>
      </c>
    </row>
    <row r="140" spans="1:5" x14ac:dyDescent="0.3">
      <c r="A140" s="24" t="s">
        <v>5</v>
      </c>
      <c r="B140" s="24" t="s">
        <v>160</v>
      </c>
      <c r="C140" s="25">
        <v>31004</v>
      </c>
      <c r="D140" s="26">
        <v>20</v>
      </c>
      <c r="E140" s="26">
        <v>0.6</v>
      </c>
    </row>
    <row r="141" spans="1:5" x14ac:dyDescent="0.3">
      <c r="A141" s="24" t="s">
        <v>5</v>
      </c>
      <c r="B141" s="24" t="s">
        <v>161</v>
      </c>
      <c r="C141" s="25">
        <v>111243</v>
      </c>
      <c r="D141" s="26">
        <v>45</v>
      </c>
      <c r="E141" s="26">
        <v>0.4</v>
      </c>
    </row>
    <row r="142" spans="1:5" x14ac:dyDescent="0.3">
      <c r="A142" s="24" t="s">
        <v>5</v>
      </c>
      <c r="B142" s="24" t="s">
        <v>163</v>
      </c>
      <c r="C142" s="25">
        <v>92228</v>
      </c>
      <c r="D142" s="26">
        <v>127</v>
      </c>
      <c r="E142" s="26">
        <v>1.4</v>
      </c>
    </row>
    <row r="143" spans="1:5" x14ac:dyDescent="0.3">
      <c r="A143" s="24" t="s">
        <v>5</v>
      </c>
      <c r="B143" s="24" t="s">
        <v>164</v>
      </c>
      <c r="C143" s="25">
        <v>18207</v>
      </c>
      <c r="D143" s="26">
        <v>1</v>
      </c>
      <c r="E143" s="26">
        <v>0.1</v>
      </c>
    </row>
    <row r="144" spans="1:5" x14ac:dyDescent="0.3">
      <c r="A144" s="24" t="s">
        <v>5</v>
      </c>
      <c r="B144" s="24" t="s">
        <v>165</v>
      </c>
      <c r="C144" s="25">
        <v>32811</v>
      </c>
      <c r="D144" s="26">
        <v>11</v>
      </c>
      <c r="E144" s="26">
        <v>0.3</v>
      </c>
    </row>
    <row r="145" spans="1:5" x14ac:dyDescent="0.3">
      <c r="A145" s="24" t="s">
        <v>5</v>
      </c>
      <c r="B145" s="24" t="s">
        <v>166</v>
      </c>
      <c r="C145" s="25">
        <v>37596</v>
      </c>
      <c r="D145" s="26">
        <v>1</v>
      </c>
      <c r="E145" s="26">
        <v>0</v>
      </c>
    </row>
    <row r="146" spans="1:5" x14ac:dyDescent="0.3">
      <c r="A146" s="24" t="s">
        <v>5</v>
      </c>
      <c r="B146" s="24" t="s">
        <v>168</v>
      </c>
      <c r="C146" s="25">
        <v>5210</v>
      </c>
      <c r="D146" s="26">
        <v>5</v>
      </c>
      <c r="E146" s="26">
        <v>0.9</v>
      </c>
    </row>
    <row r="147" spans="1:5" x14ac:dyDescent="0.3">
      <c r="A147" s="24" t="s">
        <v>5</v>
      </c>
      <c r="B147" s="24" t="s">
        <v>169</v>
      </c>
      <c r="C147" s="25">
        <v>64120</v>
      </c>
      <c r="D147" s="26">
        <v>55</v>
      </c>
      <c r="E147" s="26">
        <v>0.9</v>
      </c>
    </row>
    <row r="148" spans="1:5" x14ac:dyDescent="0.3">
      <c r="A148" s="24" t="s">
        <v>5</v>
      </c>
      <c r="B148" s="24" t="s">
        <v>170</v>
      </c>
      <c r="C148" s="25">
        <v>27681</v>
      </c>
      <c r="D148" s="26">
        <v>7</v>
      </c>
      <c r="E148" s="26">
        <v>0.2</v>
      </c>
    </row>
    <row r="149" spans="1:5" x14ac:dyDescent="0.3">
      <c r="A149" s="24" t="s">
        <v>5</v>
      </c>
      <c r="B149" s="24" t="s">
        <v>171</v>
      </c>
      <c r="C149" s="25">
        <v>13738</v>
      </c>
      <c r="D149" s="26">
        <v>38</v>
      </c>
      <c r="E149" s="26">
        <v>2.8</v>
      </c>
    </row>
    <row r="150" spans="1:5" x14ac:dyDescent="0.3">
      <c r="A150" s="24" t="s">
        <v>5</v>
      </c>
      <c r="B150" s="24" t="s">
        <v>173</v>
      </c>
      <c r="C150" s="25">
        <v>23561</v>
      </c>
      <c r="D150" s="26">
        <v>4</v>
      </c>
      <c r="E150" s="26">
        <v>0.2</v>
      </c>
    </row>
    <row r="151" spans="1:5" x14ac:dyDescent="0.3">
      <c r="A151" s="24" t="s">
        <v>5</v>
      </c>
      <c r="B151" s="24" t="s">
        <v>174</v>
      </c>
      <c r="C151" s="25">
        <v>24736</v>
      </c>
      <c r="D151" s="26">
        <v>96</v>
      </c>
      <c r="E151" s="26">
        <v>3.9</v>
      </c>
    </row>
    <row r="152" spans="1:5" x14ac:dyDescent="0.3">
      <c r="A152" s="24" t="s">
        <v>5</v>
      </c>
      <c r="B152" s="24" t="s">
        <v>175</v>
      </c>
      <c r="C152" s="25">
        <v>6513</v>
      </c>
      <c r="D152" s="26">
        <v>27</v>
      </c>
      <c r="E152" s="26">
        <v>4.0999999999999996</v>
      </c>
    </row>
    <row r="153" spans="1:5" x14ac:dyDescent="0.3">
      <c r="A153" s="24" t="s">
        <v>5</v>
      </c>
      <c r="B153" s="24" t="s">
        <v>177</v>
      </c>
      <c r="C153" s="25">
        <v>46147</v>
      </c>
      <c r="D153" s="26">
        <v>24</v>
      </c>
      <c r="E153" s="26">
        <v>0.5</v>
      </c>
    </row>
    <row r="154" spans="1:5" x14ac:dyDescent="0.3">
      <c r="A154" s="24" t="s">
        <v>5</v>
      </c>
      <c r="B154" s="24" t="s">
        <v>178</v>
      </c>
      <c r="C154" s="25">
        <v>41137</v>
      </c>
      <c r="D154" s="26">
        <v>11</v>
      </c>
      <c r="E154" s="26">
        <v>0.3</v>
      </c>
    </row>
    <row r="155" spans="1:5" x14ac:dyDescent="0.3">
      <c r="A155" s="24" t="s">
        <v>5</v>
      </c>
      <c r="B155" s="24" t="s">
        <v>180</v>
      </c>
      <c r="C155" s="25">
        <v>30321</v>
      </c>
      <c r="D155" s="26">
        <v>184</v>
      </c>
      <c r="E155" s="26">
        <v>6.1</v>
      </c>
    </row>
    <row r="156" spans="1:5" x14ac:dyDescent="0.3">
      <c r="A156" s="24" t="s">
        <v>5</v>
      </c>
      <c r="B156" s="24" t="s">
        <v>181</v>
      </c>
      <c r="C156" s="25">
        <v>14705</v>
      </c>
      <c r="D156" s="26">
        <v>1</v>
      </c>
      <c r="E156" s="26">
        <v>0.1</v>
      </c>
    </row>
    <row r="157" spans="1:5" x14ac:dyDescent="0.3">
      <c r="A157" s="24" t="s">
        <v>5</v>
      </c>
      <c r="B157" s="24" t="s">
        <v>182</v>
      </c>
      <c r="C157" s="25">
        <v>26940</v>
      </c>
      <c r="D157" s="26">
        <v>16</v>
      </c>
      <c r="E157" s="26">
        <v>0.6</v>
      </c>
    </row>
    <row r="158" spans="1:5" x14ac:dyDescent="0.3">
      <c r="A158" s="24" t="s">
        <v>5</v>
      </c>
      <c r="B158" s="24" t="s">
        <v>183</v>
      </c>
      <c r="C158" s="25">
        <v>8005</v>
      </c>
      <c r="D158" s="26">
        <v>5</v>
      </c>
      <c r="E158" s="26">
        <v>0.6</v>
      </c>
    </row>
    <row r="159" spans="1:5" x14ac:dyDescent="0.3">
      <c r="A159" s="24" t="s">
        <v>5</v>
      </c>
      <c r="B159" s="24" t="s">
        <v>184</v>
      </c>
      <c r="C159" s="25">
        <v>17251</v>
      </c>
      <c r="D159" s="26">
        <v>13</v>
      </c>
      <c r="E159" s="26">
        <v>0.8</v>
      </c>
    </row>
    <row r="160" spans="1:5" x14ac:dyDescent="0.3">
      <c r="A160" s="24" t="s">
        <v>5</v>
      </c>
      <c r="B160" s="24" t="s">
        <v>186</v>
      </c>
      <c r="C160" s="25">
        <v>7558</v>
      </c>
      <c r="D160" s="26">
        <v>1</v>
      </c>
      <c r="E160" s="26">
        <v>0.1</v>
      </c>
    </row>
    <row r="161" spans="1:5" x14ac:dyDescent="0.3">
      <c r="A161" s="24" t="s">
        <v>5</v>
      </c>
      <c r="B161" s="24" t="s">
        <v>187</v>
      </c>
      <c r="C161" s="25">
        <v>21959</v>
      </c>
      <c r="D161" s="26">
        <v>50</v>
      </c>
      <c r="E161" s="26">
        <v>2.2999999999999998</v>
      </c>
    </row>
    <row r="162" spans="1:5" x14ac:dyDescent="0.3">
      <c r="A162" s="24" t="s">
        <v>5</v>
      </c>
      <c r="B162" s="24" t="s">
        <v>189</v>
      </c>
      <c r="C162" s="25">
        <v>134110</v>
      </c>
      <c r="D162" s="26">
        <v>85</v>
      </c>
      <c r="E162" s="26">
        <v>0.6</v>
      </c>
    </row>
    <row r="163" spans="1:5" x14ac:dyDescent="0.3">
      <c r="A163" s="24" t="s">
        <v>5</v>
      </c>
      <c r="B163" s="24" t="s">
        <v>190</v>
      </c>
      <c r="C163" s="25">
        <v>11611</v>
      </c>
      <c r="D163" s="26">
        <v>97</v>
      </c>
      <c r="E163" s="26">
        <v>8.3000000000000007</v>
      </c>
    </row>
    <row r="164" spans="1:5" x14ac:dyDescent="0.3">
      <c r="A164" s="28" t="str">
        <f>CONCATENATE("Total (",RIGHT(Índice!$A$4,2),")")</f>
        <v>Total (PE)</v>
      </c>
      <c r="B164" s="28"/>
      <c r="C164" s="29">
        <f>SUM(C5:C163)</f>
        <v>8646304</v>
      </c>
      <c r="D164" s="29">
        <f>SUM(D5:D163)</f>
        <v>8576</v>
      </c>
      <c r="E164" s="30">
        <f>D164/(C164/1000)</f>
        <v>0.99186889565761271</v>
      </c>
    </row>
    <row r="165" spans="1:5" x14ac:dyDescent="0.3">
      <c r="A165" s="31"/>
      <c r="B165" s="31"/>
      <c r="C165" s="32"/>
      <c r="D165" s="32" t="s">
        <v>233</v>
      </c>
      <c r="E165" s="33">
        <f>MIN($E$5:$E$163)</f>
        <v>0</v>
      </c>
    </row>
    <row r="166" spans="1:5" x14ac:dyDescent="0.3">
      <c r="A166" s="31"/>
      <c r="B166" s="31"/>
      <c r="C166" s="32"/>
      <c r="D166" s="32" t="s">
        <v>234</v>
      </c>
      <c r="E166" s="33">
        <f>MAX($E$5:$E$163)</f>
        <v>8.3000000000000007</v>
      </c>
    </row>
    <row r="167" spans="1:5" x14ac:dyDescent="0.3">
      <c r="A167" s="34" t="s">
        <v>235</v>
      </c>
      <c r="B167" s="34"/>
      <c r="C167" s="35">
        <v>189604074</v>
      </c>
      <c r="D167" s="35">
        <v>259853</v>
      </c>
      <c r="E167" s="36">
        <v>1.3705032519501665</v>
      </c>
    </row>
    <row r="168" spans="1:5" x14ac:dyDescent="0.3">
      <c r="A168" s="34"/>
      <c r="B168" s="34"/>
      <c r="C168" s="35"/>
      <c r="D168" s="35" t="s">
        <v>233</v>
      </c>
      <c r="E168" s="36">
        <v>0</v>
      </c>
    </row>
    <row r="169" spans="1:5" x14ac:dyDescent="0.3">
      <c r="A169" s="37"/>
      <c r="B169" s="37"/>
      <c r="C169" s="38"/>
      <c r="D169" s="38" t="s">
        <v>234</v>
      </c>
      <c r="E169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3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38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356</v>
      </c>
      <c r="E6" s="26">
        <v>8.8000000000000007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74</v>
      </c>
      <c r="E7" s="26">
        <v>4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87</v>
      </c>
      <c r="E8" s="26">
        <v>3.6</v>
      </c>
    </row>
    <row r="9" spans="1:5" x14ac:dyDescent="0.3">
      <c r="A9" s="24" t="s">
        <v>5</v>
      </c>
      <c r="B9" s="24" t="s">
        <v>11</v>
      </c>
      <c r="C9" s="25">
        <v>41548</v>
      </c>
      <c r="D9" s="26">
        <v>54</v>
      </c>
      <c r="E9" s="26">
        <v>1.3</v>
      </c>
    </row>
    <row r="10" spans="1:5" x14ac:dyDescent="0.3">
      <c r="A10" s="24" t="s">
        <v>5</v>
      </c>
      <c r="B10" s="24" t="s">
        <v>13</v>
      </c>
      <c r="C10" s="25">
        <v>35741</v>
      </c>
      <c r="D10" s="26">
        <v>63</v>
      </c>
      <c r="E10" s="26">
        <v>1.8</v>
      </c>
    </row>
    <row r="11" spans="1:5" x14ac:dyDescent="0.3">
      <c r="A11" s="24" t="s">
        <v>5</v>
      </c>
      <c r="B11" s="24" t="s">
        <v>14</v>
      </c>
      <c r="C11" s="25">
        <v>20674</v>
      </c>
      <c r="D11" s="26">
        <v>57</v>
      </c>
      <c r="E11" s="26">
        <v>2.8</v>
      </c>
    </row>
    <row r="12" spans="1:5" x14ac:dyDescent="0.3">
      <c r="A12" s="24" t="s">
        <v>5</v>
      </c>
      <c r="B12" s="24" t="s">
        <v>16</v>
      </c>
      <c r="C12" s="25">
        <v>10241</v>
      </c>
      <c r="D12" s="26">
        <v>24</v>
      </c>
      <c r="E12" s="26">
        <v>2.2999999999999998</v>
      </c>
    </row>
    <row r="13" spans="1:5" x14ac:dyDescent="0.3">
      <c r="A13" s="24" t="s">
        <v>5</v>
      </c>
      <c r="B13" s="24" t="s">
        <v>17</v>
      </c>
      <c r="C13" s="25">
        <v>19243</v>
      </c>
      <c r="D13" s="26">
        <v>76</v>
      </c>
      <c r="E13" s="26">
        <v>3.9</v>
      </c>
    </row>
    <row r="14" spans="1:5" x14ac:dyDescent="0.3">
      <c r="A14" s="24" t="s">
        <v>5</v>
      </c>
      <c r="B14" s="24" t="s">
        <v>18</v>
      </c>
      <c r="C14" s="25">
        <v>85088</v>
      </c>
      <c r="D14" s="26">
        <v>298</v>
      </c>
      <c r="E14" s="26">
        <v>3.5</v>
      </c>
    </row>
    <row r="15" spans="1:5" x14ac:dyDescent="0.3">
      <c r="A15" s="24" t="s">
        <v>5</v>
      </c>
      <c r="B15" s="24" t="s">
        <v>19</v>
      </c>
      <c r="C15" s="25">
        <v>77586</v>
      </c>
      <c r="D15" s="26">
        <v>895</v>
      </c>
      <c r="E15" s="26">
        <v>11.5</v>
      </c>
    </row>
    <row r="16" spans="1:5" x14ac:dyDescent="0.3">
      <c r="A16" s="24" t="s">
        <v>5</v>
      </c>
      <c r="B16" s="24" t="s">
        <v>20</v>
      </c>
      <c r="C16" s="25">
        <v>12263</v>
      </c>
      <c r="D16" s="26">
        <v>36</v>
      </c>
      <c r="E16" s="26">
        <v>2.9</v>
      </c>
    </row>
    <row r="17" spans="1:5" x14ac:dyDescent="0.3">
      <c r="A17" s="24" t="s">
        <v>5</v>
      </c>
      <c r="B17" s="24" t="s">
        <v>21</v>
      </c>
      <c r="C17" s="25">
        <v>40121</v>
      </c>
      <c r="D17" s="26">
        <v>123</v>
      </c>
      <c r="E17" s="26">
        <v>3.1</v>
      </c>
    </row>
    <row r="18" spans="1:5" x14ac:dyDescent="0.3">
      <c r="A18" s="24" t="s">
        <v>5</v>
      </c>
      <c r="B18" s="24" t="s">
        <v>23</v>
      </c>
      <c r="C18" s="25">
        <v>18301</v>
      </c>
      <c r="D18" s="26">
        <v>61</v>
      </c>
      <c r="E18" s="26">
        <v>3.4</v>
      </c>
    </row>
    <row r="19" spans="1:5" x14ac:dyDescent="0.3">
      <c r="A19" s="24" t="s">
        <v>5</v>
      </c>
      <c r="B19" s="24" t="s">
        <v>24</v>
      </c>
      <c r="C19" s="25">
        <v>79507</v>
      </c>
      <c r="D19" s="26">
        <v>69</v>
      </c>
      <c r="E19" s="26">
        <v>0.9</v>
      </c>
    </row>
    <row r="20" spans="1:5" x14ac:dyDescent="0.3">
      <c r="A20" s="24" t="s">
        <v>5</v>
      </c>
      <c r="B20" s="24" t="s">
        <v>26</v>
      </c>
      <c r="C20" s="25">
        <v>61686</v>
      </c>
      <c r="D20" s="26">
        <v>198</v>
      </c>
      <c r="E20" s="26">
        <v>3.2</v>
      </c>
    </row>
    <row r="21" spans="1:5" x14ac:dyDescent="0.3">
      <c r="A21" s="24" t="s">
        <v>5</v>
      </c>
      <c r="B21" s="24" t="s">
        <v>27</v>
      </c>
      <c r="C21" s="25">
        <v>34478</v>
      </c>
      <c r="D21" s="26">
        <v>79</v>
      </c>
      <c r="E21" s="26">
        <v>2.2999999999999998</v>
      </c>
    </row>
    <row r="22" spans="1:5" x14ac:dyDescent="0.3">
      <c r="A22" s="24" t="s">
        <v>5</v>
      </c>
      <c r="B22" s="24" t="s">
        <v>28</v>
      </c>
      <c r="C22" s="25">
        <v>44260</v>
      </c>
      <c r="D22" s="26">
        <v>155</v>
      </c>
      <c r="E22" s="26">
        <v>3.5</v>
      </c>
    </row>
    <row r="23" spans="1:5" x14ac:dyDescent="0.3">
      <c r="A23" s="24" t="s">
        <v>5</v>
      </c>
      <c r="B23" s="24" t="s">
        <v>29</v>
      </c>
      <c r="C23" s="25">
        <v>37629</v>
      </c>
      <c r="D23" s="26">
        <v>46</v>
      </c>
      <c r="E23" s="26">
        <v>1.2</v>
      </c>
    </row>
    <row r="24" spans="1:5" x14ac:dyDescent="0.3">
      <c r="A24" s="24" t="s">
        <v>5</v>
      </c>
      <c r="B24" s="24" t="s">
        <v>30</v>
      </c>
      <c r="C24" s="25">
        <v>37476</v>
      </c>
      <c r="D24" s="26">
        <v>116</v>
      </c>
      <c r="E24" s="26">
        <v>3.1</v>
      </c>
    </row>
    <row r="25" spans="1:5" x14ac:dyDescent="0.3">
      <c r="A25" s="24" t="s">
        <v>5</v>
      </c>
      <c r="B25" s="24" t="s">
        <v>31</v>
      </c>
      <c r="C25" s="25">
        <v>9079</v>
      </c>
      <c r="D25" s="26">
        <v>55</v>
      </c>
      <c r="E25" s="26">
        <v>6.1</v>
      </c>
    </row>
    <row r="26" spans="1:5" x14ac:dyDescent="0.3">
      <c r="A26" s="24" t="s">
        <v>5</v>
      </c>
      <c r="B26" s="24" t="s">
        <v>34</v>
      </c>
      <c r="C26" s="25">
        <v>12808</v>
      </c>
      <c r="D26" s="26">
        <v>28</v>
      </c>
      <c r="E26" s="26">
        <v>2.2000000000000002</v>
      </c>
    </row>
    <row r="27" spans="1:5" x14ac:dyDescent="0.3">
      <c r="A27" s="24" t="s">
        <v>5</v>
      </c>
      <c r="B27" s="24" t="s">
        <v>35</v>
      </c>
      <c r="C27" s="25">
        <v>52097</v>
      </c>
      <c r="D27" s="26">
        <v>94</v>
      </c>
      <c r="E27" s="26">
        <v>1.8</v>
      </c>
    </row>
    <row r="28" spans="1:5" x14ac:dyDescent="0.3">
      <c r="A28" s="24" t="s">
        <v>5</v>
      </c>
      <c r="B28" s="24" t="s">
        <v>36</v>
      </c>
      <c r="C28" s="25">
        <v>203216</v>
      </c>
      <c r="D28" s="25">
        <v>1016</v>
      </c>
      <c r="E28" s="26">
        <v>5</v>
      </c>
    </row>
    <row r="29" spans="1:5" x14ac:dyDescent="0.3">
      <c r="A29" s="24" t="s">
        <v>5</v>
      </c>
      <c r="B29" s="24" t="s">
        <v>37</v>
      </c>
      <c r="C29" s="25">
        <v>30294</v>
      </c>
      <c r="D29" s="26">
        <v>95</v>
      </c>
      <c r="E29" s="26">
        <v>3.1</v>
      </c>
    </row>
    <row r="30" spans="1:5" x14ac:dyDescent="0.3">
      <c r="A30" s="24" t="s">
        <v>5</v>
      </c>
      <c r="B30" s="24" t="s">
        <v>39</v>
      </c>
      <c r="C30" s="25">
        <v>28827</v>
      </c>
      <c r="D30" s="26">
        <v>54</v>
      </c>
      <c r="E30" s="26">
        <v>1.9</v>
      </c>
    </row>
    <row r="31" spans="1:5" x14ac:dyDescent="0.3">
      <c r="A31" s="24" t="s">
        <v>5</v>
      </c>
      <c r="B31" s="24" t="s">
        <v>42</v>
      </c>
      <c r="C31" s="25">
        <v>147771</v>
      </c>
      <c r="D31" s="26">
        <v>112</v>
      </c>
      <c r="E31" s="26">
        <v>0.8</v>
      </c>
    </row>
    <row r="32" spans="1:5" x14ac:dyDescent="0.3">
      <c r="A32" s="24" t="s">
        <v>5</v>
      </c>
      <c r="B32" s="24" t="s">
        <v>44</v>
      </c>
      <c r="C32" s="25">
        <v>7750</v>
      </c>
      <c r="D32" s="26">
        <v>26</v>
      </c>
      <c r="E32" s="26">
        <v>3.4</v>
      </c>
    </row>
    <row r="33" spans="1:5" x14ac:dyDescent="0.3">
      <c r="A33" s="24" t="s">
        <v>5</v>
      </c>
      <c r="B33" s="24" t="s">
        <v>45</v>
      </c>
      <c r="C33" s="25">
        <v>24329</v>
      </c>
      <c r="D33" s="26">
        <v>56</v>
      </c>
      <c r="E33" s="26">
        <v>2.2999999999999998</v>
      </c>
    </row>
    <row r="34" spans="1:5" x14ac:dyDescent="0.3">
      <c r="A34" s="24" t="s">
        <v>5</v>
      </c>
      <c r="B34" s="24" t="s">
        <v>46</v>
      </c>
      <c r="C34" s="25">
        <v>18341</v>
      </c>
      <c r="D34" s="26">
        <v>26</v>
      </c>
      <c r="E34" s="26">
        <v>1.4</v>
      </c>
    </row>
    <row r="35" spans="1:5" x14ac:dyDescent="0.3">
      <c r="A35" s="24" t="s">
        <v>5</v>
      </c>
      <c r="B35" s="24" t="s">
        <v>49</v>
      </c>
      <c r="C35" s="25">
        <v>79293</v>
      </c>
      <c r="D35" s="26">
        <v>22</v>
      </c>
      <c r="E35" s="26">
        <v>0.3</v>
      </c>
    </row>
    <row r="36" spans="1:5" x14ac:dyDescent="0.3">
      <c r="A36" s="24" t="s">
        <v>5</v>
      </c>
      <c r="B36" s="24" t="s">
        <v>50</v>
      </c>
      <c r="C36" s="25">
        <v>378052</v>
      </c>
      <c r="D36" s="25">
        <v>4318</v>
      </c>
      <c r="E36" s="26">
        <v>11.4</v>
      </c>
    </row>
    <row r="37" spans="1:5" x14ac:dyDescent="0.3">
      <c r="A37" s="24" t="s">
        <v>5</v>
      </c>
      <c r="B37" s="24" t="s">
        <v>51</v>
      </c>
      <c r="C37" s="25">
        <v>12967</v>
      </c>
      <c r="D37" s="26">
        <v>33</v>
      </c>
      <c r="E37" s="26">
        <v>2.6</v>
      </c>
    </row>
    <row r="38" spans="1:5" x14ac:dyDescent="0.3">
      <c r="A38" s="24" t="s">
        <v>5</v>
      </c>
      <c r="B38" s="24" t="s">
        <v>54</v>
      </c>
      <c r="C38" s="25">
        <v>12980</v>
      </c>
      <c r="D38" s="26">
        <v>31</v>
      </c>
      <c r="E38" s="26">
        <v>2.4</v>
      </c>
    </row>
    <row r="39" spans="1:5" x14ac:dyDescent="0.3">
      <c r="A39" s="24" t="s">
        <v>5</v>
      </c>
      <c r="B39" s="24" t="s">
        <v>55</v>
      </c>
      <c r="C39" s="25">
        <v>20546</v>
      </c>
      <c r="D39" s="26">
        <v>64</v>
      </c>
      <c r="E39" s="26">
        <v>3.1</v>
      </c>
    </row>
    <row r="40" spans="1:5" x14ac:dyDescent="0.3">
      <c r="A40" s="24" t="s">
        <v>5</v>
      </c>
      <c r="B40" s="24" t="s">
        <v>56</v>
      </c>
      <c r="C40" s="25">
        <v>24587</v>
      </c>
      <c r="D40" s="26">
        <v>24</v>
      </c>
      <c r="E40" s="26">
        <v>1</v>
      </c>
    </row>
    <row r="41" spans="1:5" x14ac:dyDescent="0.3">
      <c r="A41" s="24" t="s">
        <v>5</v>
      </c>
      <c r="B41" s="24" t="s">
        <v>57</v>
      </c>
      <c r="C41" s="25">
        <v>17131</v>
      </c>
      <c r="D41" s="26">
        <v>43</v>
      </c>
      <c r="E41" s="26">
        <v>2.5</v>
      </c>
    </row>
    <row r="42" spans="1:5" x14ac:dyDescent="0.3">
      <c r="A42" s="24" t="s">
        <v>5</v>
      </c>
      <c r="B42" s="24" t="s">
        <v>58</v>
      </c>
      <c r="C42" s="25">
        <v>10198</v>
      </c>
      <c r="D42" s="26">
        <v>47</v>
      </c>
      <c r="E42" s="26">
        <v>4.5999999999999996</v>
      </c>
    </row>
    <row r="43" spans="1:5" x14ac:dyDescent="0.3">
      <c r="A43" s="24" t="s">
        <v>5</v>
      </c>
      <c r="B43" s="24" t="s">
        <v>59</v>
      </c>
      <c r="C43" s="25">
        <v>15920</v>
      </c>
      <c r="D43" s="26">
        <v>48</v>
      </c>
      <c r="E43" s="26">
        <v>3</v>
      </c>
    </row>
    <row r="44" spans="1:5" x14ac:dyDescent="0.3">
      <c r="A44" s="24" t="s">
        <v>5</v>
      </c>
      <c r="B44" s="24" t="s">
        <v>60</v>
      </c>
      <c r="C44" s="25">
        <v>23518</v>
      </c>
      <c r="D44" s="26">
        <v>46</v>
      </c>
      <c r="E44" s="26">
        <v>2</v>
      </c>
    </row>
    <row r="45" spans="1:5" x14ac:dyDescent="0.3">
      <c r="A45" s="24" t="s">
        <v>5</v>
      </c>
      <c r="B45" s="24" t="s">
        <v>61</v>
      </c>
      <c r="C45" s="25">
        <v>37699</v>
      </c>
      <c r="D45" s="26">
        <v>98</v>
      </c>
      <c r="E45" s="26">
        <v>2.6</v>
      </c>
    </row>
    <row r="46" spans="1:5" x14ac:dyDescent="0.3">
      <c r="A46" s="24" t="s">
        <v>5</v>
      </c>
      <c r="B46" s="24" t="s">
        <v>62</v>
      </c>
      <c r="C46" s="25">
        <v>17188</v>
      </c>
      <c r="D46" s="26">
        <v>70</v>
      </c>
      <c r="E46" s="26">
        <v>4.0999999999999996</v>
      </c>
    </row>
    <row r="47" spans="1:5" x14ac:dyDescent="0.3">
      <c r="A47" s="24" t="s">
        <v>5</v>
      </c>
      <c r="B47" s="24" t="s">
        <v>63</v>
      </c>
      <c r="C47" s="25">
        <v>59836</v>
      </c>
      <c r="D47" s="26">
        <v>98</v>
      </c>
      <c r="E47" s="26">
        <v>1.6</v>
      </c>
    </row>
    <row r="48" spans="1:5" x14ac:dyDescent="0.3">
      <c r="A48" s="24" t="s">
        <v>5</v>
      </c>
      <c r="B48" s="24" t="s">
        <v>64</v>
      </c>
      <c r="C48" s="25">
        <v>31843</v>
      </c>
      <c r="D48" s="26">
        <v>54</v>
      </c>
      <c r="E48" s="26">
        <v>1.7</v>
      </c>
    </row>
    <row r="49" spans="1:5" x14ac:dyDescent="0.3">
      <c r="A49" s="24" t="s">
        <v>5</v>
      </c>
      <c r="B49" s="24" t="s">
        <v>65</v>
      </c>
      <c r="C49" s="25">
        <v>21427</v>
      </c>
      <c r="D49" s="26">
        <v>39</v>
      </c>
      <c r="E49" s="26">
        <v>1.8</v>
      </c>
    </row>
    <row r="50" spans="1:5" x14ac:dyDescent="0.3">
      <c r="A50" s="24" t="s">
        <v>5</v>
      </c>
      <c r="B50" s="24" t="s">
        <v>66</v>
      </c>
      <c r="C50" s="25">
        <v>3167</v>
      </c>
      <c r="D50" s="26">
        <v>50</v>
      </c>
      <c r="E50" s="26">
        <v>15.9</v>
      </c>
    </row>
    <row r="51" spans="1:5" x14ac:dyDescent="0.3">
      <c r="A51" s="24" t="s">
        <v>5</v>
      </c>
      <c r="B51" s="24" t="s">
        <v>69</v>
      </c>
      <c r="C51" s="25">
        <v>30144</v>
      </c>
      <c r="D51" s="26">
        <v>126</v>
      </c>
      <c r="E51" s="26">
        <v>4.2</v>
      </c>
    </row>
    <row r="52" spans="1:5" x14ac:dyDescent="0.3">
      <c r="A52" s="24" t="s">
        <v>5</v>
      </c>
      <c r="B52" s="24" t="s">
        <v>70</v>
      </c>
      <c r="C52" s="25">
        <v>13636</v>
      </c>
      <c r="D52" s="26">
        <v>33</v>
      </c>
      <c r="E52" s="26">
        <v>2.5</v>
      </c>
    </row>
    <row r="53" spans="1:5" x14ac:dyDescent="0.3">
      <c r="A53" s="24" t="s">
        <v>5</v>
      </c>
      <c r="B53" s="24" t="s">
        <v>72</v>
      </c>
      <c r="C53" s="25">
        <v>142506</v>
      </c>
      <c r="D53" s="26">
        <v>963</v>
      </c>
      <c r="E53" s="26">
        <v>6.8</v>
      </c>
    </row>
    <row r="54" spans="1:5" x14ac:dyDescent="0.3">
      <c r="A54" s="24" t="s">
        <v>5</v>
      </c>
      <c r="B54" s="24" t="s">
        <v>74</v>
      </c>
      <c r="C54" s="25">
        <v>81042</v>
      </c>
      <c r="D54" s="26">
        <v>433</v>
      </c>
      <c r="E54" s="26">
        <v>5.3</v>
      </c>
    </row>
    <row r="55" spans="1:5" x14ac:dyDescent="0.3">
      <c r="A55" s="24" t="s">
        <v>5</v>
      </c>
      <c r="B55" s="24" t="s">
        <v>75</v>
      </c>
      <c r="C55" s="25">
        <v>6967</v>
      </c>
      <c r="D55" s="26">
        <v>41</v>
      </c>
      <c r="E55" s="26">
        <v>5.9</v>
      </c>
    </row>
    <row r="56" spans="1:5" x14ac:dyDescent="0.3">
      <c r="A56" s="24" t="s">
        <v>5</v>
      </c>
      <c r="B56" s="24" t="s">
        <v>76</v>
      </c>
      <c r="C56" s="25">
        <v>86516</v>
      </c>
      <c r="D56" s="26">
        <v>112</v>
      </c>
      <c r="E56" s="26">
        <v>1.3</v>
      </c>
    </row>
    <row r="57" spans="1:5" x14ac:dyDescent="0.3">
      <c r="A57" s="24" t="s">
        <v>5</v>
      </c>
      <c r="B57" s="24" t="s">
        <v>77</v>
      </c>
      <c r="C57" s="25">
        <v>17165</v>
      </c>
      <c r="D57" s="26">
        <v>49</v>
      </c>
      <c r="E57" s="26">
        <v>2.8</v>
      </c>
    </row>
    <row r="58" spans="1:5" x14ac:dyDescent="0.3">
      <c r="A58" s="24" t="s">
        <v>5</v>
      </c>
      <c r="B58" s="24" t="s">
        <v>78</v>
      </c>
      <c r="C58" s="25">
        <v>26595</v>
      </c>
      <c r="D58" s="26">
        <v>58</v>
      </c>
      <c r="E58" s="26">
        <v>2.2000000000000002</v>
      </c>
    </row>
    <row r="59" spans="1:5" x14ac:dyDescent="0.3">
      <c r="A59" s="24" t="s">
        <v>5</v>
      </c>
      <c r="B59" s="24" t="s">
        <v>80</v>
      </c>
      <c r="C59" s="25">
        <v>115196</v>
      </c>
      <c r="D59" s="26">
        <v>267</v>
      </c>
      <c r="E59" s="26">
        <v>2.2999999999999998</v>
      </c>
    </row>
    <row r="60" spans="1:5" x14ac:dyDescent="0.3">
      <c r="A60" s="24" t="s">
        <v>5</v>
      </c>
      <c r="B60" s="24" t="s">
        <v>82</v>
      </c>
      <c r="C60" s="25">
        <v>25599</v>
      </c>
      <c r="D60" s="26">
        <v>46</v>
      </c>
      <c r="E60" s="26">
        <v>1.8</v>
      </c>
    </row>
    <row r="61" spans="1:5" x14ac:dyDescent="0.3">
      <c r="A61" s="24" t="s">
        <v>5</v>
      </c>
      <c r="B61" s="24" t="s">
        <v>84</v>
      </c>
      <c r="C61" s="25">
        <v>98932</v>
      </c>
      <c r="D61" s="26">
        <v>21</v>
      </c>
      <c r="E61" s="26">
        <v>0.2</v>
      </c>
    </row>
    <row r="62" spans="1:5" x14ac:dyDescent="0.3">
      <c r="A62" s="24" t="s">
        <v>5</v>
      </c>
      <c r="B62" s="24" t="s">
        <v>87</v>
      </c>
      <c r="C62" s="25">
        <v>32650</v>
      </c>
      <c r="D62" s="26">
        <v>50</v>
      </c>
      <c r="E62" s="26">
        <v>1.5</v>
      </c>
    </row>
    <row r="63" spans="1:5" x14ac:dyDescent="0.3">
      <c r="A63" s="24" t="s">
        <v>5</v>
      </c>
      <c r="B63" s="24" t="s">
        <v>89</v>
      </c>
      <c r="C63" s="25">
        <v>34935</v>
      </c>
      <c r="D63" s="26">
        <v>41</v>
      </c>
      <c r="E63" s="26">
        <v>1.2</v>
      </c>
    </row>
    <row r="64" spans="1:5" x14ac:dyDescent="0.3">
      <c r="A64" s="24" t="s">
        <v>5</v>
      </c>
      <c r="B64" s="24" t="s">
        <v>90</v>
      </c>
      <c r="C64" s="25">
        <v>13788</v>
      </c>
      <c r="D64" s="26">
        <v>44</v>
      </c>
      <c r="E64" s="26">
        <v>3.2</v>
      </c>
    </row>
    <row r="65" spans="1:5" x14ac:dyDescent="0.3">
      <c r="A65" s="24" t="s">
        <v>5</v>
      </c>
      <c r="B65" s="24" t="s">
        <v>91</v>
      </c>
      <c r="C65" s="25">
        <v>27749</v>
      </c>
      <c r="D65" s="26">
        <v>94</v>
      </c>
      <c r="E65" s="26">
        <v>3.4</v>
      </c>
    </row>
    <row r="66" spans="1:5" x14ac:dyDescent="0.3">
      <c r="A66" s="24" t="s">
        <v>5</v>
      </c>
      <c r="B66" s="24" t="s">
        <v>92</v>
      </c>
      <c r="C66" s="25">
        <v>16554</v>
      </c>
      <c r="D66" s="26">
        <v>31</v>
      </c>
      <c r="E66" s="26">
        <v>1.8</v>
      </c>
    </row>
    <row r="67" spans="1:5" x14ac:dyDescent="0.3">
      <c r="A67" s="24" t="s">
        <v>5</v>
      </c>
      <c r="B67" s="24" t="s">
        <v>93</v>
      </c>
      <c r="C67" s="25">
        <v>643759</v>
      </c>
      <c r="D67" s="25">
        <v>2525</v>
      </c>
      <c r="E67" s="26">
        <v>3.9</v>
      </c>
    </row>
    <row r="68" spans="1:5" x14ac:dyDescent="0.3">
      <c r="A68" s="24" t="s">
        <v>5</v>
      </c>
      <c r="B68" s="24" t="s">
        <v>94</v>
      </c>
      <c r="C68" s="25">
        <v>10247</v>
      </c>
      <c r="D68" s="26">
        <v>50</v>
      </c>
      <c r="E68" s="26">
        <v>4.8</v>
      </c>
    </row>
    <row r="69" spans="1:5" x14ac:dyDescent="0.3">
      <c r="A69" s="24" t="s">
        <v>5</v>
      </c>
      <c r="B69" s="24" t="s">
        <v>96</v>
      </c>
      <c r="C69" s="25">
        <v>14020</v>
      </c>
      <c r="D69" s="26">
        <v>90</v>
      </c>
      <c r="E69" s="26">
        <v>6.4</v>
      </c>
    </row>
    <row r="70" spans="1:5" x14ac:dyDescent="0.3">
      <c r="A70" s="24" t="s">
        <v>5</v>
      </c>
      <c r="B70" s="24" t="s">
        <v>97</v>
      </c>
      <c r="C70" s="25">
        <v>27725</v>
      </c>
      <c r="D70" s="26">
        <v>44</v>
      </c>
      <c r="E70" s="26">
        <v>1.6</v>
      </c>
    </row>
    <row r="71" spans="1:5" x14ac:dyDescent="0.3">
      <c r="A71" s="24" t="s">
        <v>5</v>
      </c>
      <c r="B71" s="24" t="s">
        <v>98</v>
      </c>
      <c r="C71" s="25">
        <v>13269</v>
      </c>
      <c r="D71" s="26">
        <v>32</v>
      </c>
      <c r="E71" s="26">
        <v>2.4</v>
      </c>
    </row>
    <row r="72" spans="1:5" x14ac:dyDescent="0.3">
      <c r="A72" s="24" t="s">
        <v>5</v>
      </c>
      <c r="B72" s="24" t="s">
        <v>99</v>
      </c>
      <c r="C72" s="25">
        <v>11517</v>
      </c>
      <c r="D72" s="26">
        <v>19</v>
      </c>
      <c r="E72" s="26">
        <v>1.6</v>
      </c>
    </row>
    <row r="73" spans="1:5" x14ac:dyDescent="0.3">
      <c r="A73" s="24" t="s">
        <v>5</v>
      </c>
      <c r="B73" s="24" t="s">
        <v>100</v>
      </c>
      <c r="C73" s="25">
        <v>15329</v>
      </c>
      <c r="D73" s="26">
        <v>37</v>
      </c>
      <c r="E73" s="26">
        <v>2.4</v>
      </c>
    </row>
    <row r="74" spans="1:5" x14ac:dyDescent="0.3">
      <c r="A74" s="24" t="s">
        <v>5</v>
      </c>
      <c r="B74" s="24" t="s">
        <v>101</v>
      </c>
      <c r="C74" s="25">
        <v>13648</v>
      </c>
      <c r="D74" s="26">
        <v>44</v>
      </c>
      <c r="E74" s="26">
        <v>3.3</v>
      </c>
    </row>
    <row r="75" spans="1:5" x14ac:dyDescent="0.3">
      <c r="A75" s="24" t="s">
        <v>5</v>
      </c>
      <c r="B75" s="24" t="s">
        <v>103</v>
      </c>
      <c r="C75" s="25">
        <v>19003</v>
      </c>
      <c r="D75" s="26">
        <v>46</v>
      </c>
      <c r="E75" s="26">
        <v>2.4</v>
      </c>
    </row>
    <row r="76" spans="1:5" x14ac:dyDescent="0.3">
      <c r="A76" s="24" t="s">
        <v>5</v>
      </c>
      <c r="B76" s="24" t="s">
        <v>104</v>
      </c>
      <c r="C76" s="25">
        <v>11933</v>
      </c>
      <c r="D76" s="26">
        <v>65</v>
      </c>
      <c r="E76" s="26">
        <v>5.5</v>
      </c>
    </row>
    <row r="77" spans="1:5" x14ac:dyDescent="0.3">
      <c r="A77" s="24" t="s">
        <v>5</v>
      </c>
      <c r="B77" s="24" t="s">
        <v>105</v>
      </c>
      <c r="C77" s="25">
        <v>14073</v>
      </c>
      <c r="D77" s="26">
        <v>32</v>
      </c>
      <c r="E77" s="26">
        <v>2.2000000000000002</v>
      </c>
    </row>
    <row r="78" spans="1:5" x14ac:dyDescent="0.3">
      <c r="A78" s="24" t="s">
        <v>5</v>
      </c>
      <c r="B78" s="24" t="s">
        <v>106</v>
      </c>
      <c r="C78" s="25">
        <v>24088</v>
      </c>
      <c r="D78" s="26">
        <v>73</v>
      </c>
      <c r="E78" s="26">
        <v>3</v>
      </c>
    </row>
    <row r="79" spans="1:5" x14ac:dyDescent="0.3">
      <c r="A79" s="24" t="s">
        <v>5</v>
      </c>
      <c r="B79" s="24" t="s">
        <v>107</v>
      </c>
      <c r="C79" s="25">
        <v>39582</v>
      </c>
      <c r="D79" s="26">
        <v>98</v>
      </c>
      <c r="E79" s="26">
        <v>2.5</v>
      </c>
    </row>
    <row r="80" spans="1:5" x14ac:dyDescent="0.3">
      <c r="A80" s="24" t="s">
        <v>5</v>
      </c>
      <c r="B80" s="24" t="s">
        <v>108</v>
      </c>
      <c r="C80" s="25">
        <v>56510</v>
      </c>
      <c r="D80" s="26">
        <v>478</v>
      </c>
      <c r="E80" s="26">
        <v>8.5</v>
      </c>
    </row>
    <row r="81" spans="1:5" x14ac:dyDescent="0.3">
      <c r="A81" s="24" t="s">
        <v>5</v>
      </c>
      <c r="B81" s="24" t="s">
        <v>109</v>
      </c>
      <c r="C81" s="25">
        <v>23879</v>
      </c>
      <c r="D81" s="26">
        <v>96</v>
      </c>
      <c r="E81" s="26">
        <v>4</v>
      </c>
    </row>
    <row r="82" spans="1:5" x14ac:dyDescent="0.3">
      <c r="A82" s="24" t="s">
        <v>5</v>
      </c>
      <c r="B82" s="24" t="s">
        <v>110</v>
      </c>
      <c r="C82" s="25">
        <v>11333</v>
      </c>
      <c r="D82" s="26">
        <v>38</v>
      </c>
      <c r="E82" s="26">
        <v>3.4</v>
      </c>
    </row>
    <row r="83" spans="1:5" x14ac:dyDescent="0.3">
      <c r="A83" s="24" t="s">
        <v>5</v>
      </c>
      <c r="B83" s="24" t="s">
        <v>114</v>
      </c>
      <c r="C83" s="25">
        <v>55268</v>
      </c>
      <c r="D83" s="26">
        <v>201</v>
      </c>
      <c r="E83" s="26">
        <v>3.6</v>
      </c>
    </row>
    <row r="84" spans="1:5" x14ac:dyDescent="0.3">
      <c r="A84" s="24" t="s">
        <v>5</v>
      </c>
      <c r="B84" s="24" t="s">
        <v>115</v>
      </c>
      <c r="C84" s="25">
        <v>30648</v>
      </c>
      <c r="D84" s="26">
        <v>209</v>
      </c>
      <c r="E84" s="26">
        <v>6.8</v>
      </c>
    </row>
    <row r="85" spans="1:5" x14ac:dyDescent="0.3">
      <c r="A85" s="24" t="s">
        <v>5</v>
      </c>
      <c r="B85" s="24" t="s">
        <v>116</v>
      </c>
      <c r="C85" s="25">
        <v>349976</v>
      </c>
      <c r="D85" s="25">
        <v>1274</v>
      </c>
      <c r="E85" s="26">
        <v>3.6</v>
      </c>
    </row>
    <row r="86" spans="1:5" x14ac:dyDescent="0.3">
      <c r="A86" s="24" t="s">
        <v>5</v>
      </c>
      <c r="B86" s="24" t="s">
        <v>117</v>
      </c>
      <c r="C86" s="25">
        <v>21808</v>
      </c>
      <c r="D86" s="26">
        <v>21</v>
      </c>
      <c r="E86" s="26">
        <v>1</v>
      </c>
    </row>
    <row r="87" spans="1:5" x14ac:dyDescent="0.3">
      <c r="A87" s="24" t="s">
        <v>5</v>
      </c>
      <c r="B87" s="24" t="s">
        <v>118</v>
      </c>
      <c r="C87" s="25">
        <v>13613</v>
      </c>
      <c r="D87" s="26">
        <v>87</v>
      </c>
      <c r="E87" s="26">
        <v>6.4</v>
      </c>
    </row>
    <row r="88" spans="1:5" x14ac:dyDescent="0.3">
      <c r="A88" s="24" t="s">
        <v>5</v>
      </c>
      <c r="B88" s="24" t="s">
        <v>119</v>
      </c>
      <c r="C88" s="25">
        <v>65245</v>
      </c>
      <c r="D88" s="26">
        <v>417</v>
      </c>
      <c r="E88" s="26">
        <v>6.4</v>
      </c>
    </row>
    <row r="89" spans="1:5" x14ac:dyDescent="0.3">
      <c r="A89" s="24" t="s">
        <v>5</v>
      </c>
      <c r="B89" s="24" t="s">
        <v>120</v>
      </c>
      <c r="C89" s="25">
        <v>54584</v>
      </c>
      <c r="D89" s="26">
        <v>541</v>
      </c>
      <c r="E89" s="26">
        <v>9.9</v>
      </c>
    </row>
    <row r="90" spans="1:5" x14ac:dyDescent="0.3">
      <c r="A90" s="24" t="s">
        <v>5</v>
      </c>
      <c r="B90" s="24" t="s">
        <v>123</v>
      </c>
      <c r="C90" s="25">
        <v>12199</v>
      </c>
      <c r="D90" s="26">
        <v>25</v>
      </c>
      <c r="E90" s="26">
        <v>2</v>
      </c>
    </row>
    <row r="91" spans="1:5" x14ac:dyDescent="0.3">
      <c r="A91" s="24" t="s">
        <v>5</v>
      </c>
      <c r="B91" s="24" t="s">
        <v>126</v>
      </c>
      <c r="C91" s="25">
        <v>56659</v>
      </c>
      <c r="D91" s="26">
        <v>44</v>
      </c>
      <c r="E91" s="26">
        <v>0.8</v>
      </c>
    </row>
    <row r="92" spans="1:5" x14ac:dyDescent="0.3">
      <c r="A92" s="24" t="s">
        <v>5</v>
      </c>
      <c r="B92" s="24" t="s">
        <v>127</v>
      </c>
      <c r="C92" s="25">
        <v>342167</v>
      </c>
      <c r="D92" s="25">
        <v>1247</v>
      </c>
      <c r="E92" s="26">
        <v>3.6</v>
      </c>
    </row>
    <row r="93" spans="1:5" x14ac:dyDescent="0.3">
      <c r="A93" s="24" t="s">
        <v>5</v>
      </c>
      <c r="B93" s="24" t="s">
        <v>128</v>
      </c>
      <c r="C93" s="25">
        <v>22795</v>
      </c>
      <c r="D93" s="26">
        <v>27</v>
      </c>
      <c r="E93" s="26">
        <v>1.2</v>
      </c>
    </row>
    <row r="94" spans="1:5" x14ac:dyDescent="0.3">
      <c r="A94" s="24" t="s">
        <v>5</v>
      </c>
      <c r="B94" s="24" t="s">
        <v>129</v>
      </c>
      <c r="C94" s="25">
        <v>62722</v>
      </c>
      <c r="D94" s="26">
        <v>96</v>
      </c>
      <c r="E94" s="26">
        <v>1.5</v>
      </c>
    </row>
    <row r="95" spans="1:5" x14ac:dyDescent="0.3">
      <c r="A95" s="24" t="s">
        <v>5</v>
      </c>
      <c r="B95" s="24" t="s">
        <v>130</v>
      </c>
      <c r="C95" s="25">
        <v>34161</v>
      </c>
      <c r="D95" s="26">
        <v>104</v>
      </c>
      <c r="E95" s="26">
        <v>3</v>
      </c>
    </row>
    <row r="96" spans="1:5" x14ac:dyDescent="0.3">
      <c r="A96" s="24" t="s">
        <v>5</v>
      </c>
      <c r="B96" s="24" t="s">
        <v>131</v>
      </c>
      <c r="C96" s="25">
        <v>386786</v>
      </c>
      <c r="D96" s="25">
        <v>3306</v>
      </c>
      <c r="E96" s="26">
        <v>8.5</v>
      </c>
    </row>
    <row r="97" spans="1:5" x14ac:dyDescent="0.3">
      <c r="A97" s="24" t="s">
        <v>5</v>
      </c>
      <c r="B97" s="24" t="s">
        <v>132</v>
      </c>
      <c r="C97" s="25">
        <v>10500</v>
      </c>
      <c r="D97" s="26">
        <v>28</v>
      </c>
      <c r="E97" s="26">
        <v>2.7</v>
      </c>
    </row>
    <row r="98" spans="1:5" x14ac:dyDescent="0.3">
      <c r="A98" s="24" t="s">
        <v>5</v>
      </c>
      <c r="B98" s="24" t="s">
        <v>133</v>
      </c>
      <c r="C98" s="25">
        <v>27552</v>
      </c>
      <c r="D98" s="26">
        <v>1</v>
      </c>
      <c r="E98" s="26">
        <v>0</v>
      </c>
    </row>
    <row r="99" spans="1:5" x14ac:dyDescent="0.3">
      <c r="A99" s="24" t="s">
        <v>5</v>
      </c>
      <c r="B99" s="24" t="s">
        <v>135</v>
      </c>
      <c r="C99" s="25">
        <v>17929</v>
      </c>
      <c r="D99" s="26">
        <v>36</v>
      </c>
      <c r="E99" s="26">
        <v>2</v>
      </c>
    </row>
    <row r="100" spans="1:5" x14ac:dyDescent="0.3">
      <c r="A100" s="24" t="s">
        <v>5</v>
      </c>
      <c r="B100" s="24" t="s">
        <v>137</v>
      </c>
      <c r="C100" s="25">
        <v>1488920</v>
      </c>
      <c r="D100" s="25">
        <v>34286</v>
      </c>
      <c r="E100" s="26">
        <v>23</v>
      </c>
    </row>
    <row r="101" spans="1:5" x14ac:dyDescent="0.3">
      <c r="A101" s="24" t="s">
        <v>5</v>
      </c>
      <c r="B101" s="24" t="s">
        <v>139</v>
      </c>
      <c r="C101" s="25">
        <v>33507</v>
      </c>
      <c r="D101" s="26">
        <v>22</v>
      </c>
      <c r="E101" s="26">
        <v>0.7</v>
      </c>
    </row>
    <row r="102" spans="1:5" x14ac:dyDescent="0.3">
      <c r="A102" s="24" t="s">
        <v>5</v>
      </c>
      <c r="B102" s="24" t="s">
        <v>140</v>
      </c>
      <c r="C102" s="25">
        <v>20009</v>
      </c>
      <c r="D102" s="26">
        <v>46</v>
      </c>
      <c r="E102" s="26">
        <v>2.2999999999999998</v>
      </c>
    </row>
    <row r="103" spans="1:5" x14ac:dyDescent="0.3">
      <c r="A103" s="24" t="s">
        <v>5</v>
      </c>
      <c r="B103" s="24" t="s">
        <v>143</v>
      </c>
      <c r="C103" s="25">
        <v>62372</v>
      </c>
      <c r="D103" s="26">
        <v>524</v>
      </c>
      <c r="E103" s="26">
        <v>8.4</v>
      </c>
    </row>
    <row r="104" spans="1:5" x14ac:dyDescent="0.3">
      <c r="A104" s="24" t="s">
        <v>5</v>
      </c>
      <c r="B104" s="24" t="s">
        <v>144</v>
      </c>
      <c r="C104" s="25">
        <v>13836</v>
      </c>
      <c r="D104" s="26">
        <v>42</v>
      </c>
      <c r="E104" s="26">
        <v>3</v>
      </c>
    </row>
    <row r="105" spans="1:5" x14ac:dyDescent="0.3">
      <c r="A105" s="24" t="s">
        <v>5</v>
      </c>
      <c r="B105" s="24" t="s">
        <v>146</v>
      </c>
      <c r="C105" s="25">
        <v>13841</v>
      </c>
      <c r="D105" s="26">
        <v>65</v>
      </c>
      <c r="E105" s="26">
        <v>4.7</v>
      </c>
    </row>
    <row r="106" spans="1:5" x14ac:dyDescent="0.3">
      <c r="A106" s="24" t="s">
        <v>5</v>
      </c>
      <c r="B106" s="24" t="s">
        <v>148</v>
      </c>
      <c r="C106" s="25">
        <v>98254</v>
      </c>
      <c r="D106" s="26">
        <v>92</v>
      </c>
      <c r="E106" s="26">
        <v>0.9</v>
      </c>
    </row>
    <row r="107" spans="1:5" x14ac:dyDescent="0.3">
      <c r="A107" s="24" t="s">
        <v>5</v>
      </c>
      <c r="B107" s="24" t="s">
        <v>149</v>
      </c>
      <c r="C107" s="25">
        <v>12106</v>
      </c>
      <c r="D107" s="26">
        <v>18</v>
      </c>
      <c r="E107" s="26">
        <v>1.5</v>
      </c>
    </row>
    <row r="108" spans="1:5" x14ac:dyDescent="0.3">
      <c r="A108" s="24" t="s">
        <v>5</v>
      </c>
      <c r="B108" s="24" t="s">
        <v>150</v>
      </c>
      <c r="C108" s="25">
        <v>40578</v>
      </c>
      <c r="D108" s="26">
        <v>102</v>
      </c>
      <c r="E108" s="26">
        <v>2.5</v>
      </c>
    </row>
    <row r="109" spans="1:5" x14ac:dyDescent="0.3">
      <c r="A109" s="24" t="s">
        <v>5</v>
      </c>
      <c r="B109" s="24" t="s">
        <v>151</v>
      </c>
      <c r="C109" s="25">
        <v>14013</v>
      </c>
      <c r="D109" s="26">
        <v>20</v>
      </c>
      <c r="E109" s="26">
        <v>1.4</v>
      </c>
    </row>
    <row r="110" spans="1:5" x14ac:dyDescent="0.3">
      <c r="A110" s="24" t="s">
        <v>5</v>
      </c>
      <c r="B110" s="24" t="s">
        <v>154</v>
      </c>
      <c r="C110" s="25">
        <v>49448</v>
      </c>
      <c r="D110" s="26">
        <v>126</v>
      </c>
      <c r="E110" s="26">
        <v>2.6</v>
      </c>
    </row>
    <row r="111" spans="1:5" x14ac:dyDescent="0.3">
      <c r="A111" s="24" t="s">
        <v>5</v>
      </c>
      <c r="B111" s="24" t="s">
        <v>155</v>
      </c>
      <c r="C111" s="25">
        <v>37126</v>
      </c>
      <c r="D111" s="26">
        <v>66</v>
      </c>
      <c r="E111" s="26">
        <v>1.8</v>
      </c>
    </row>
    <row r="112" spans="1:5" x14ac:dyDescent="0.3">
      <c r="A112" s="24" t="s">
        <v>5</v>
      </c>
      <c r="B112" s="24" t="s">
        <v>156</v>
      </c>
      <c r="C112" s="25">
        <v>23835</v>
      </c>
      <c r="D112" s="26">
        <v>39</v>
      </c>
      <c r="E112" s="26">
        <v>1.6</v>
      </c>
    </row>
    <row r="113" spans="1:5" x14ac:dyDescent="0.3">
      <c r="A113" s="24" t="s">
        <v>5</v>
      </c>
      <c r="B113" s="24" t="s">
        <v>157</v>
      </c>
      <c r="C113" s="25">
        <v>20037</v>
      </c>
      <c r="D113" s="26">
        <v>56</v>
      </c>
      <c r="E113" s="26">
        <v>2.8</v>
      </c>
    </row>
    <row r="114" spans="1:5" x14ac:dyDescent="0.3">
      <c r="A114" s="24" t="s">
        <v>5</v>
      </c>
      <c r="B114" s="24" t="s">
        <v>160</v>
      </c>
      <c r="C114" s="25">
        <v>31004</v>
      </c>
      <c r="D114" s="26">
        <v>153</v>
      </c>
      <c r="E114" s="26">
        <v>4.9000000000000004</v>
      </c>
    </row>
    <row r="115" spans="1:5" x14ac:dyDescent="0.3">
      <c r="A115" s="24" t="s">
        <v>5</v>
      </c>
      <c r="B115" s="24" t="s">
        <v>161</v>
      </c>
      <c r="C115" s="25">
        <v>111243</v>
      </c>
      <c r="D115" s="26">
        <v>180</v>
      </c>
      <c r="E115" s="26">
        <v>1.6</v>
      </c>
    </row>
    <row r="116" spans="1:5" x14ac:dyDescent="0.3">
      <c r="A116" s="24" t="s">
        <v>5</v>
      </c>
      <c r="B116" s="24" t="s">
        <v>163</v>
      </c>
      <c r="C116" s="25">
        <v>92228</v>
      </c>
      <c r="D116" s="26">
        <v>889</v>
      </c>
      <c r="E116" s="26">
        <v>9.6</v>
      </c>
    </row>
    <row r="117" spans="1:5" x14ac:dyDescent="0.3">
      <c r="A117" s="24" t="s">
        <v>5</v>
      </c>
      <c r="B117" s="24" t="s">
        <v>164</v>
      </c>
      <c r="C117" s="25">
        <v>18207</v>
      </c>
      <c r="D117" s="26">
        <v>44</v>
      </c>
      <c r="E117" s="26">
        <v>2.4</v>
      </c>
    </row>
    <row r="118" spans="1:5" x14ac:dyDescent="0.3">
      <c r="A118" s="24" t="s">
        <v>5</v>
      </c>
      <c r="B118" s="24" t="s">
        <v>165</v>
      </c>
      <c r="C118" s="25">
        <v>32811</v>
      </c>
      <c r="D118" s="26">
        <v>192</v>
      </c>
      <c r="E118" s="26">
        <v>5.9</v>
      </c>
    </row>
    <row r="119" spans="1:5" x14ac:dyDescent="0.3">
      <c r="A119" s="24" t="s">
        <v>5</v>
      </c>
      <c r="B119" s="24" t="s">
        <v>166</v>
      </c>
      <c r="C119" s="25">
        <v>37596</v>
      </c>
      <c r="D119" s="26">
        <v>48</v>
      </c>
      <c r="E119" s="26">
        <v>1.3</v>
      </c>
    </row>
    <row r="120" spans="1:5" x14ac:dyDescent="0.3">
      <c r="A120" s="24" t="s">
        <v>5</v>
      </c>
      <c r="B120" s="24" t="s">
        <v>167</v>
      </c>
      <c r="C120" s="25">
        <v>10540</v>
      </c>
      <c r="D120" s="26">
        <v>34</v>
      </c>
      <c r="E120" s="26">
        <v>3.2</v>
      </c>
    </row>
    <row r="121" spans="1:5" x14ac:dyDescent="0.3">
      <c r="A121" s="24" t="s">
        <v>5</v>
      </c>
      <c r="B121" s="24" t="s">
        <v>169</v>
      </c>
      <c r="C121" s="25">
        <v>64120</v>
      </c>
      <c r="D121" s="26">
        <v>131</v>
      </c>
      <c r="E121" s="26">
        <v>2</v>
      </c>
    </row>
    <row r="122" spans="1:5" x14ac:dyDescent="0.3">
      <c r="A122" s="24" t="s">
        <v>5</v>
      </c>
      <c r="B122" s="24" t="s">
        <v>170</v>
      </c>
      <c r="C122" s="25">
        <v>27681</v>
      </c>
      <c r="D122" s="26">
        <v>108</v>
      </c>
      <c r="E122" s="26">
        <v>3.9</v>
      </c>
    </row>
    <row r="123" spans="1:5" x14ac:dyDescent="0.3">
      <c r="A123" s="24" t="s">
        <v>5</v>
      </c>
      <c r="B123" s="24" t="s">
        <v>174</v>
      </c>
      <c r="C123" s="25">
        <v>24736</v>
      </c>
      <c r="D123" s="26">
        <v>55</v>
      </c>
      <c r="E123" s="26">
        <v>2.2000000000000002</v>
      </c>
    </row>
    <row r="124" spans="1:5" x14ac:dyDescent="0.3">
      <c r="A124" s="24" t="s">
        <v>5</v>
      </c>
      <c r="B124" s="24" t="s">
        <v>177</v>
      </c>
      <c r="C124" s="25">
        <v>46147</v>
      </c>
      <c r="D124" s="26">
        <v>60</v>
      </c>
      <c r="E124" s="26">
        <v>1.3</v>
      </c>
    </row>
    <row r="125" spans="1:5" x14ac:dyDescent="0.3">
      <c r="A125" s="24" t="s">
        <v>5</v>
      </c>
      <c r="B125" s="24" t="s">
        <v>178</v>
      </c>
      <c r="C125" s="25">
        <v>41137</v>
      </c>
      <c r="D125" s="26">
        <v>75</v>
      </c>
      <c r="E125" s="26">
        <v>1.8</v>
      </c>
    </row>
    <row r="126" spans="1:5" x14ac:dyDescent="0.3">
      <c r="A126" s="24" t="s">
        <v>5</v>
      </c>
      <c r="B126" s="24" t="s">
        <v>180</v>
      </c>
      <c r="C126" s="25">
        <v>30321</v>
      </c>
      <c r="D126" s="26">
        <v>62</v>
      </c>
      <c r="E126" s="26">
        <v>2</v>
      </c>
    </row>
    <row r="127" spans="1:5" x14ac:dyDescent="0.3">
      <c r="A127" s="24" t="s">
        <v>5</v>
      </c>
      <c r="B127" s="24" t="s">
        <v>181</v>
      </c>
      <c r="C127" s="25">
        <v>14705</v>
      </c>
      <c r="D127" s="26">
        <v>53</v>
      </c>
      <c r="E127" s="26">
        <v>3.6</v>
      </c>
    </row>
    <row r="128" spans="1:5" x14ac:dyDescent="0.3">
      <c r="A128" s="24" t="s">
        <v>5</v>
      </c>
      <c r="B128" s="24" t="s">
        <v>182</v>
      </c>
      <c r="C128" s="25">
        <v>26940</v>
      </c>
      <c r="D128" s="26">
        <v>40</v>
      </c>
      <c r="E128" s="26">
        <v>1.5</v>
      </c>
    </row>
    <row r="129" spans="1:5" x14ac:dyDescent="0.3">
      <c r="A129" s="24" t="s">
        <v>5</v>
      </c>
      <c r="B129" s="24" t="s">
        <v>186</v>
      </c>
      <c r="C129" s="25">
        <v>7558</v>
      </c>
      <c r="D129" s="26">
        <v>21</v>
      </c>
      <c r="E129" s="26">
        <v>2.7</v>
      </c>
    </row>
    <row r="130" spans="1:5" x14ac:dyDescent="0.3">
      <c r="A130" s="24" t="s">
        <v>5</v>
      </c>
      <c r="B130" s="24" t="s">
        <v>187</v>
      </c>
      <c r="C130" s="25">
        <v>21959</v>
      </c>
      <c r="D130" s="26">
        <v>59</v>
      </c>
      <c r="E130" s="26">
        <v>2.7</v>
      </c>
    </row>
    <row r="131" spans="1:5" x14ac:dyDescent="0.3">
      <c r="A131" s="24" t="s">
        <v>5</v>
      </c>
      <c r="B131" s="24" t="s">
        <v>188</v>
      </c>
      <c r="C131" s="25">
        <v>26359</v>
      </c>
      <c r="D131" s="26">
        <v>42</v>
      </c>
      <c r="E131" s="26">
        <v>1.6</v>
      </c>
    </row>
    <row r="132" spans="1:5" x14ac:dyDescent="0.3">
      <c r="A132" s="24" t="s">
        <v>5</v>
      </c>
      <c r="B132" s="24" t="s">
        <v>189</v>
      </c>
      <c r="C132" s="25">
        <v>134110</v>
      </c>
      <c r="D132" s="26">
        <v>824</v>
      </c>
      <c r="E132" s="26">
        <v>6.1</v>
      </c>
    </row>
    <row r="133" spans="1:5" x14ac:dyDescent="0.3">
      <c r="A133" s="24" t="s">
        <v>5</v>
      </c>
      <c r="B133" s="24" t="s">
        <v>190</v>
      </c>
      <c r="C133" s="25">
        <v>11611</v>
      </c>
      <c r="D133" s="26">
        <v>35</v>
      </c>
      <c r="E133" s="26">
        <v>3</v>
      </c>
    </row>
    <row r="134" spans="1:5" x14ac:dyDescent="0.3">
      <c r="A134" s="28" t="str">
        <f>CONCATENATE("Total (",RIGHT(Índice!$A$4,2),")")</f>
        <v>Total (PE)</v>
      </c>
      <c r="B134" s="28"/>
      <c r="C134" s="29">
        <f>SUM(C5:C133)</f>
        <v>8161258</v>
      </c>
      <c r="D134" s="29">
        <f>SUM(D5:D133)</f>
        <v>62001</v>
      </c>
      <c r="E134" s="30">
        <f>D134/(C134/1000)</f>
        <v>7.5969905619942422</v>
      </c>
    </row>
    <row r="135" spans="1:5" x14ac:dyDescent="0.3">
      <c r="A135" s="31"/>
      <c r="B135" s="31"/>
      <c r="C135" s="32"/>
      <c r="D135" s="32" t="s">
        <v>233</v>
      </c>
      <c r="E135" s="33">
        <f>MIN($E$5:$E$133)</f>
        <v>0</v>
      </c>
    </row>
    <row r="136" spans="1:5" x14ac:dyDescent="0.3">
      <c r="A136" s="31"/>
      <c r="B136" s="31"/>
      <c r="C136" s="32"/>
      <c r="D136" s="32" t="s">
        <v>234</v>
      </c>
      <c r="E136" s="33">
        <f>MAX($E$5:$E$133)</f>
        <v>23</v>
      </c>
    </row>
    <row r="137" spans="1:5" x14ac:dyDescent="0.3">
      <c r="A137" s="34" t="s">
        <v>235</v>
      </c>
      <c r="B137" s="34"/>
      <c r="C137" s="35">
        <v>183235815</v>
      </c>
      <c r="D137" s="35">
        <v>1451495</v>
      </c>
      <c r="E137" s="36">
        <v>7.9214590226261166</v>
      </c>
    </row>
    <row r="138" spans="1:5" x14ac:dyDescent="0.3">
      <c r="A138" s="34"/>
      <c r="B138" s="34"/>
      <c r="C138" s="35"/>
      <c r="D138" s="35" t="s">
        <v>233</v>
      </c>
      <c r="E138" s="36">
        <v>0</v>
      </c>
    </row>
    <row r="139" spans="1:5" x14ac:dyDescent="0.3">
      <c r="A139" s="37"/>
      <c r="B139" s="37"/>
      <c r="C139" s="38"/>
      <c r="D139" s="38" t="s">
        <v>234</v>
      </c>
      <c r="E139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192</v>
      </c>
      <c r="C5" s="25">
        <v>112714</v>
      </c>
      <c r="D5" s="26">
        <v>661</v>
      </c>
      <c r="E5" s="26">
        <v>5.9</v>
      </c>
    </row>
    <row r="6" spans="1:5" x14ac:dyDescent="0.3">
      <c r="A6" s="24" t="s">
        <v>5</v>
      </c>
      <c r="B6" s="24" t="s">
        <v>193</v>
      </c>
      <c r="C6" s="25">
        <v>350303</v>
      </c>
      <c r="D6" s="25">
        <v>1645</v>
      </c>
      <c r="E6" s="26">
        <v>4.7</v>
      </c>
    </row>
    <row r="7" spans="1:5" x14ac:dyDescent="0.3">
      <c r="A7" s="24" t="s">
        <v>5</v>
      </c>
      <c r="B7" s="24" t="s">
        <v>194</v>
      </c>
      <c r="C7" s="25">
        <v>1130687</v>
      </c>
      <c r="D7" s="25">
        <v>5791</v>
      </c>
      <c r="E7" s="26">
        <v>5.0999999999999996</v>
      </c>
    </row>
    <row r="8" spans="1:5" x14ac:dyDescent="0.3">
      <c r="A8" s="24" t="s">
        <v>5</v>
      </c>
      <c r="B8" s="24" t="s">
        <v>195</v>
      </c>
      <c r="C8" s="25">
        <v>514308</v>
      </c>
      <c r="D8" s="25">
        <v>1855</v>
      </c>
      <c r="E8" s="26">
        <v>3.6</v>
      </c>
    </row>
    <row r="9" spans="1:5" x14ac:dyDescent="0.3">
      <c r="A9" s="24" t="s">
        <v>5</v>
      </c>
      <c r="B9" s="24" t="s">
        <v>196</v>
      </c>
      <c r="C9" s="25">
        <v>270635</v>
      </c>
      <c r="D9" s="26">
        <v>774</v>
      </c>
      <c r="E9" s="26">
        <v>2.9</v>
      </c>
    </row>
    <row r="10" spans="1:5" x14ac:dyDescent="0.3">
      <c r="A10" s="24" t="s">
        <v>5</v>
      </c>
      <c r="B10" s="24" t="s">
        <v>197</v>
      </c>
      <c r="C10" s="25">
        <v>501767</v>
      </c>
      <c r="D10" s="25">
        <v>1291</v>
      </c>
      <c r="E10" s="26">
        <v>2.6</v>
      </c>
    </row>
    <row r="11" spans="1:5" x14ac:dyDescent="0.3">
      <c r="A11" s="24" t="s">
        <v>5</v>
      </c>
      <c r="B11" s="24" t="s">
        <v>198</v>
      </c>
      <c r="C11" s="25">
        <v>290429</v>
      </c>
      <c r="D11" s="25">
        <v>1068</v>
      </c>
      <c r="E11" s="26">
        <v>3.7</v>
      </c>
    </row>
    <row r="12" spans="1:5" x14ac:dyDescent="0.3">
      <c r="A12" s="24" t="s">
        <v>5</v>
      </c>
      <c r="B12" s="24" t="s">
        <v>199</v>
      </c>
      <c r="C12" s="25">
        <v>322980</v>
      </c>
      <c r="D12" s="25">
        <v>1108</v>
      </c>
      <c r="E12" s="26">
        <v>3.4</v>
      </c>
    </row>
    <row r="13" spans="1:5" x14ac:dyDescent="0.3">
      <c r="A13" s="24" t="s">
        <v>5</v>
      </c>
      <c r="B13" s="24" t="s">
        <v>200</v>
      </c>
      <c r="C13" s="25">
        <v>531221</v>
      </c>
      <c r="D13" s="25">
        <v>3807</v>
      </c>
      <c r="E13" s="26">
        <v>7.2</v>
      </c>
    </row>
    <row r="14" spans="1:5" x14ac:dyDescent="0.3">
      <c r="A14" s="24" t="s">
        <v>5</v>
      </c>
      <c r="B14" s="24" t="s">
        <v>201</v>
      </c>
      <c r="C14" s="25">
        <v>3900257</v>
      </c>
      <c r="D14" s="25">
        <v>42307</v>
      </c>
      <c r="E14" s="26">
        <v>10.8</v>
      </c>
    </row>
    <row r="15" spans="1:5" x14ac:dyDescent="0.3">
      <c r="A15" s="24" t="s">
        <v>5</v>
      </c>
      <c r="B15" s="24" t="s">
        <v>202</v>
      </c>
      <c r="C15" s="25">
        <v>98880</v>
      </c>
      <c r="D15" s="26">
        <v>630</v>
      </c>
      <c r="E15" s="26">
        <v>6.4</v>
      </c>
    </row>
    <row r="16" spans="1:5" x14ac:dyDescent="0.3">
      <c r="A16" s="24" t="s">
        <v>5</v>
      </c>
      <c r="B16" s="24" t="s">
        <v>203</v>
      </c>
      <c r="C16" s="25">
        <v>137077</v>
      </c>
      <c r="D16" s="25">
        <v>1068</v>
      </c>
      <c r="E16" s="26">
        <v>7.8</v>
      </c>
    </row>
    <row r="17" spans="1:5" x14ac:dyDescent="0.3">
      <c r="A17" s="28" t="str">
        <f>CONCATENATE("Total (",RIGHT(Índice!$A$4,2),")")</f>
        <v>Total (PE)</v>
      </c>
      <c r="B17" s="28"/>
      <c r="C17" s="29">
        <f>SUM(C5:C16)</f>
        <v>8161258</v>
      </c>
      <c r="D17" s="29">
        <f>SUM(D5:D16)</f>
        <v>62005</v>
      </c>
      <c r="E17" s="30">
        <f>D17/(C17/1000)</f>
        <v>7.5974806825124261</v>
      </c>
    </row>
    <row r="18" spans="1:5" x14ac:dyDescent="0.3">
      <c r="A18" s="31"/>
      <c r="B18" s="31"/>
      <c r="C18" s="32"/>
      <c r="D18" s="32" t="s">
        <v>233</v>
      </c>
      <c r="E18" s="33">
        <f>MIN($E$5:$E$16)</f>
        <v>2.6</v>
      </c>
    </row>
    <row r="19" spans="1:5" x14ac:dyDescent="0.3">
      <c r="A19" s="31"/>
      <c r="B19" s="31"/>
      <c r="C19" s="32"/>
      <c r="D19" s="32" t="s">
        <v>234</v>
      </c>
      <c r="E19" s="33">
        <f>MAX($E$5:$E$16)</f>
        <v>10.8</v>
      </c>
    </row>
    <row r="20" spans="1:5" x14ac:dyDescent="0.3">
      <c r="A20" s="34" t="s">
        <v>235</v>
      </c>
      <c r="B20" s="34"/>
      <c r="C20" s="35">
        <v>183235815</v>
      </c>
      <c r="D20" s="35">
        <v>1451472</v>
      </c>
      <c r="E20" s="36">
        <v>7.9213335013135939</v>
      </c>
    </row>
    <row r="21" spans="1:5" x14ac:dyDescent="0.3">
      <c r="A21" s="34"/>
      <c r="B21" s="34"/>
      <c r="C21" s="35"/>
      <c r="D21" s="35" t="s">
        <v>233</v>
      </c>
      <c r="E21" s="36">
        <v>1.3</v>
      </c>
    </row>
    <row r="22" spans="1:5" x14ac:dyDescent="0.3">
      <c r="A22" s="37"/>
      <c r="B22" s="37"/>
      <c r="C22" s="38"/>
      <c r="D22" s="38" t="s">
        <v>234</v>
      </c>
      <c r="E22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4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13</v>
      </c>
      <c r="E5" s="26">
        <v>0.1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8</v>
      </c>
      <c r="E6" s="26">
        <v>0.2</v>
      </c>
    </row>
    <row r="7" spans="1:5" x14ac:dyDescent="0.3">
      <c r="A7" s="24" t="s">
        <v>5</v>
      </c>
      <c r="B7" s="24" t="s">
        <v>9</v>
      </c>
      <c r="C7" s="25">
        <v>23779</v>
      </c>
      <c r="D7" s="26">
        <v>5</v>
      </c>
      <c r="E7" s="26">
        <v>0.2</v>
      </c>
    </row>
    <row r="8" spans="1:5" x14ac:dyDescent="0.3">
      <c r="A8" s="24" t="s">
        <v>5</v>
      </c>
      <c r="B8" s="24" t="s">
        <v>10</v>
      </c>
      <c r="C8" s="25">
        <v>26461</v>
      </c>
      <c r="D8" s="26">
        <v>9</v>
      </c>
      <c r="E8" s="26">
        <v>0.3</v>
      </c>
    </row>
    <row r="9" spans="1:5" x14ac:dyDescent="0.3">
      <c r="A9" s="24" t="s">
        <v>5</v>
      </c>
      <c r="B9" s="24" t="s">
        <v>11</v>
      </c>
      <c r="C9" s="25">
        <v>41548</v>
      </c>
      <c r="D9" s="26">
        <v>7</v>
      </c>
      <c r="E9" s="26">
        <v>0.2</v>
      </c>
    </row>
    <row r="10" spans="1:5" x14ac:dyDescent="0.3">
      <c r="A10" s="24" t="s">
        <v>5</v>
      </c>
      <c r="B10" s="24" t="s">
        <v>12</v>
      </c>
      <c r="C10" s="25">
        <v>13542</v>
      </c>
      <c r="D10" s="26">
        <v>9</v>
      </c>
      <c r="E10" s="26">
        <v>0.7</v>
      </c>
    </row>
    <row r="11" spans="1:5" x14ac:dyDescent="0.3">
      <c r="A11" s="24" t="s">
        <v>5</v>
      </c>
      <c r="B11" s="24" t="s">
        <v>13</v>
      </c>
      <c r="C11" s="25">
        <v>35741</v>
      </c>
      <c r="D11" s="26">
        <v>8</v>
      </c>
      <c r="E11" s="26">
        <v>0.2</v>
      </c>
    </row>
    <row r="12" spans="1:5" x14ac:dyDescent="0.3">
      <c r="A12" s="24" t="s">
        <v>5</v>
      </c>
      <c r="B12" s="24" t="s">
        <v>14</v>
      </c>
      <c r="C12" s="25">
        <v>20674</v>
      </c>
      <c r="D12" s="26">
        <v>6</v>
      </c>
      <c r="E12" s="26">
        <v>0.3</v>
      </c>
    </row>
    <row r="13" spans="1:5" x14ac:dyDescent="0.3">
      <c r="A13" s="24" t="s">
        <v>5</v>
      </c>
      <c r="B13" s="24" t="s">
        <v>15</v>
      </c>
      <c r="C13" s="25">
        <v>18205</v>
      </c>
      <c r="D13" s="26">
        <v>6</v>
      </c>
      <c r="E13" s="26">
        <v>0.3</v>
      </c>
    </row>
    <row r="14" spans="1:5" x14ac:dyDescent="0.3">
      <c r="A14" s="24" t="s">
        <v>5</v>
      </c>
      <c r="B14" s="24" t="s">
        <v>16</v>
      </c>
      <c r="C14" s="25">
        <v>10241</v>
      </c>
      <c r="D14" s="26">
        <v>6</v>
      </c>
      <c r="E14" s="26">
        <v>0.6</v>
      </c>
    </row>
    <row r="15" spans="1:5" x14ac:dyDescent="0.3">
      <c r="A15" s="24" t="s">
        <v>5</v>
      </c>
      <c r="B15" s="24" t="s">
        <v>17</v>
      </c>
      <c r="C15" s="25">
        <v>19243</v>
      </c>
      <c r="D15" s="26">
        <v>6</v>
      </c>
      <c r="E15" s="26">
        <v>0.3</v>
      </c>
    </row>
    <row r="16" spans="1:5" x14ac:dyDescent="0.3">
      <c r="A16" s="24" t="s">
        <v>5</v>
      </c>
      <c r="B16" s="24" t="s">
        <v>18</v>
      </c>
      <c r="C16" s="25">
        <v>85088</v>
      </c>
      <c r="D16" s="26">
        <v>17</v>
      </c>
      <c r="E16" s="26">
        <v>0.2</v>
      </c>
    </row>
    <row r="17" spans="1:5" x14ac:dyDescent="0.3">
      <c r="A17" s="24" t="s">
        <v>5</v>
      </c>
      <c r="B17" s="24" t="s">
        <v>19</v>
      </c>
      <c r="C17" s="25">
        <v>77586</v>
      </c>
      <c r="D17" s="26">
        <v>15</v>
      </c>
      <c r="E17" s="26">
        <v>0.2</v>
      </c>
    </row>
    <row r="18" spans="1:5" x14ac:dyDescent="0.3">
      <c r="A18" s="24" t="s">
        <v>5</v>
      </c>
      <c r="B18" s="24" t="s">
        <v>20</v>
      </c>
      <c r="C18" s="25">
        <v>12263</v>
      </c>
      <c r="D18" s="26">
        <v>8</v>
      </c>
      <c r="E18" s="26">
        <v>0.6</v>
      </c>
    </row>
    <row r="19" spans="1:5" x14ac:dyDescent="0.3">
      <c r="A19" s="24" t="s">
        <v>5</v>
      </c>
      <c r="B19" s="24" t="s">
        <v>21</v>
      </c>
      <c r="C19" s="25">
        <v>40121</v>
      </c>
      <c r="D19" s="26">
        <v>10</v>
      </c>
      <c r="E19" s="26">
        <v>0.2</v>
      </c>
    </row>
    <row r="20" spans="1:5" x14ac:dyDescent="0.3">
      <c r="A20" s="24" t="s">
        <v>5</v>
      </c>
      <c r="B20" s="24" t="s">
        <v>22</v>
      </c>
      <c r="C20" s="25">
        <v>10378</v>
      </c>
      <c r="D20" s="26">
        <v>9</v>
      </c>
      <c r="E20" s="26">
        <v>0.8</v>
      </c>
    </row>
    <row r="21" spans="1:5" x14ac:dyDescent="0.3">
      <c r="A21" s="24" t="s">
        <v>5</v>
      </c>
      <c r="B21" s="24" t="s">
        <v>24</v>
      </c>
      <c r="C21" s="25">
        <v>79507</v>
      </c>
      <c r="D21" s="26">
        <v>92</v>
      </c>
      <c r="E21" s="26">
        <v>1.2</v>
      </c>
    </row>
    <row r="22" spans="1:5" x14ac:dyDescent="0.3">
      <c r="A22" s="24" t="s">
        <v>5</v>
      </c>
      <c r="B22" s="24" t="s">
        <v>26</v>
      </c>
      <c r="C22" s="25">
        <v>61686</v>
      </c>
      <c r="D22" s="26">
        <v>92</v>
      </c>
      <c r="E22" s="26">
        <v>1.5</v>
      </c>
    </row>
    <row r="23" spans="1:5" x14ac:dyDescent="0.3">
      <c r="A23" s="24" t="s">
        <v>5</v>
      </c>
      <c r="B23" s="24" t="s">
        <v>28</v>
      </c>
      <c r="C23" s="25">
        <v>44260</v>
      </c>
      <c r="D23" s="26">
        <v>12</v>
      </c>
      <c r="E23" s="26">
        <v>0.3</v>
      </c>
    </row>
    <row r="24" spans="1:5" x14ac:dyDescent="0.3">
      <c r="A24" s="24" t="s">
        <v>5</v>
      </c>
      <c r="B24" s="24" t="s">
        <v>29</v>
      </c>
      <c r="C24" s="25">
        <v>37629</v>
      </c>
      <c r="D24" s="26">
        <v>4</v>
      </c>
      <c r="E24" s="26">
        <v>0.1</v>
      </c>
    </row>
    <row r="25" spans="1:5" x14ac:dyDescent="0.3">
      <c r="A25" s="24" t="s">
        <v>5</v>
      </c>
      <c r="B25" s="24" t="s">
        <v>30</v>
      </c>
      <c r="C25" s="25">
        <v>37476</v>
      </c>
      <c r="D25" s="26">
        <v>5</v>
      </c>
      <c r="E25" s="26">
        <v>0.1</v>
      </c>
    </row>
    <row r="26" spans="1:5" x14ac:dyDescent="0.3">
      <c r="A26" s="24" t="s">
        <v>5</v>
      </c>
      <c r="B26" s="24" t="s">
        <v>31</v>
      </c>
      <c r="C26" s="25">
        <v>9079</v>
      </c>
      <c r="D26" s="26">
        <v>7</v>
      </c>
      <c r="E26" s="26">
        <v>0.8</v>
      </c>
    </row>
    <row r="27" spans="1:5" x14ac:dyDescent="0.3">
      <c r="A27" s="24" t="s">
        <v>5</v>
      </c>
      <c r="B27" s="24" t="s">
        <v>32</v>
      </c>
      <c r="C27" s="25">
        <v>7720</v>
      </c>
      <c r="D27" s="26">
        <v>10</v>
      </c>
      <c r="E27" s="26">
        <v>1.3</v>
      </c>
    </row>
    <row r="28" spans="1:5" x14ac:dyDescent="0.3">
      <c r="A28" s="24" t="s">
        <v>5</v>
      </c>
      <c r="B28" s="24" t="s">
        <v>33</v>
      </c>
      <c r="C28" s="25">
        <v>48650</v>
      </c>
      <c r="D28" s="26">
        <v>15</v>
      </c>
      <c r="E28" s="26">
        <v>0.3</v>
      </c>
    </row>
    <row r="29" spans="1:5" x14ac:dyDescent="0.3">
      <c r="A29" s="24" t="s">
        <v>5</v>
      </c>
      <c r="B29" s="24" t="s">
        <v>34</v>
      </c>
      <c r="C29" s="25">
        <v>12808</v>
      </c>
      <c r="D29" s="26">
        <v>9</v>
      </c>
      <c r="E29" s="26">
        <v>0.7</v>
      </c>
    </row>
    <row r="30" spans="1:5" x14ac:dyDescent="0.3">
      <c r="A30" s="24" t="s">
        <v>5</v>
      </c>
      <c r="B30" s="24" t="s">
        <v>36</v>
      </c>
      <c r="C30" s="25">
        <v>203216</v>
      </c>
      <c r="D30" s="26">
        <v>228</v>
      </c>
      <c r="E30" s="26">
        <v>1.1000000000000001</v>
      </c>
    </row>
    <row r="31" spans="1:5" x14ac:dyDescent="0.3">
      <c r="A31" s="24" t="s">
        <v>5</v>
      </c>
      <c r="B31" s="24" t="s">
        <v>38</v>
      </c>
      <c r="C31" s="25">
        <v>19899</v>
      </c>
      <c r="D31" s="26">
        <v>7</v>
      </c>
      <c r="E31" s="26">
        <v>0.4</v>
      </c>
    </row>
    <row r="32" spans="1:5" x14ac:dyDescent="0.3">
      <c r="A32" s="24" t="s">
        <v>5</v>
      </c>
      <c r="B32" s="24" t="s">
        <v>39</v>
      </c>
      <c r="C32" s="25">
        <v>28827</v>
      </c>
      <c r="D32" s="26">
        <v>7</v>
      </c>
      <c r="E32" s="26">
        <v>0.2</v>
      </c>
    </row>
    <row r="33" spans="1:5" x14ac:dyDescent="0.3">
      <c r="A33" s="24" t="s">
        <v>5</v>
      </c>
      <c r="B33" s="24" t="s">
        <v>40</v>
      </c>
      <c r="C33" s="25">
        <v>11093</v>
      </c>
      <c r="D33" s="26">
        <v>8</v>
      </c>
      <c r="E33" s="26">
        <v>0.7</v>
      </c>
    </row>
    <row r="34" spans="1:5" x14ac:dyDescent="0.3">
      <c r="A34" s="24" t="s">
        <v>5</v>
      </c>
      <c r="B34" s="24" t="s">
        <v>42</v>
      </c>
      <c r="C34" s="25">
        <v>147771</v>
      </c>
      <c r="D34" s="26">
        <v>214</v>
      </c>
      <c r="E34" s="26">
        <v>1.4</v>
      </c>
    </row>
    <row r="35" spans="1:5" x14ac:dyDescent="0.3">
      <c r="A35" s="24" t="s">
        <v>5</v>
      </c>
      <c r="B35" s="24" t="s">
        <v>43</v>
      </c>
      <c r="C35" s="25">
        <v>17419</v>
      </c>
      <c r="D35" s="26">
        <v>9</v>
      </c>
      <c r="E35" s="26">
        <v>0.5</v>
      </c>
    </row>
    <row r="36" spans="1:5" x14ac:dyDescent="0.3">
      <c r="A36" s="24" t="s">
        <v>5</v>
      </c>
      <c r="B36" s="24" t="s">
        <v>44</v>
      </c>
      <c r="C36" s="25">
        <v>7750</v>
      </c>
      <c r="D36" s="26">
        <v>8</v>
      </c>
      <c r="E36" s="26">
        <v>1</v>
      </c>
    </row>
    <row r="37" spans="1:5" x14ac:dyDescent="0.3">
      <c r="A37" s="24" t="s">
        <v>5</v>
      </c>
      <c r="B37" s="24" t="s">
        <v>45</v>
      </c>
      <c r="C37" s="25">
        <v>24329</v>
      </c>
      <c r="D37" s="26">
        <v>5</v>
      </c>
      <c r="E37" s="26">
        <v>0.2</v>
      </c>
    </row>
    <row r="38" spans="1:5" x14ac:dyDescent="0.3">
      <c r="A38" s="24" t="s">
        <v>5</v>
      </c>
      <c r="B38" s="24" t="s">
        <v>46</v>
      </c>
      <c r="C38" s="25">
        <v>18341</v>
      </c>
      <c r="D38" s="26">
        <v>8</v>
      </c>
      <c r="E38" s="26">
        <v>0.4</v>
      </c>
    </row>
    <row r="39" spans="1:5" x14ac:dyDescent="0.3">
      <c r="A39" s="24" t="s">
        <v>5</v>
      </c>
      <c r="B39" s="24" t="s">
        <v>47</v>
      </c>
      <c r="C39" s="25">
        <v>18644</v>
      </c>
      <c r="D39" s="26">
        <v>8</v>
      </c>
      <c r="E39" s="26">
        <v>0.4</v>
      </c>
    </row>
    <row r="40" spans="1:5" x14ac:dyDescent="0.3">
      <c r="A40" s="24" t="s">
        <v>5</v>
      </c>
      <c r="B40" s="24" t="s">
        <v>49</v>
      </c>
      <c r="C40" s="25">
        <v>79293</v>
      </c>
      <c r="D40" s="26">
        <v>17</v>
      </c>
      <c r="E40" s="26">
        <v>0.2</v>
      </c>
    </row>
    <row r="41" spans="1:5" x14ac:dyDescent="0.3">
      <c r="A41" s="24" t="s">
        <v>5</v>
      </c>
      <c r="B41" s="24" t="s">
        <v>50</v>
      </c>
      <c r="C41" s="25">
        <v>378052</v>
      </c>
      <c r="D41" s="26">
        <v>798</v>
      </c>
      <c r="E41" s="26">
        <v>2.1</v>
      </c>
    </row>
    <row r="42" spans="1:5" x14ac:dyDescent="0.3">
      <c r="A42" s="24" t="s">
        <v>5</v>
      </c>
      <c r="B42" s="24" t="s">
        <v>51</v>
      </c>
      <c r="C42" s="25">
        <v>12967</v>
      </c>
      <c r="D42" s="26">
        <v>8</v>
      </c>
      <c r="E42" s="26">
        <v>0.6</v>
      </c>
    </row>
    <row r="43" spans="1:5" x14ac:dyDescent="0.3">
      <c r="A43" s="24" t="s">
        <v>5</v>
      </c>
      <c r="B43" s="24" t="s">
        <v>52</v>
      </c>
      <c r="C43" s="25">
        <v>32156</v>
      </c>
      <c r="D43" s="26">
        <v>7</v>
      </c>
      <c r="E43" s="26">
        <v>0.2</v>
      </c>
    </row>
    <row r="44" spans="1:5" x14ac:dyDescent="0.3">
      <c r="A44" s="24" t="s">
        <v>5</v>
      </c>
      <c r="B44" s="24" t="s">
        <v>54</v>
      </c>
      <c r="C44" s="25">
        <v>12980</v>
      </c>
      <c r="D44" s="26">
        <v>3</v>
      </c>
      <c r="E44" s="26">
        <v>0.3</v>
      </c>
    </row>
    <row r="45" spans="1:5" x14ac:dyDescent="0.3">
      <c r="A45" s="24" t="s">
        <v>5</v>
      </c>
      <c r="B45" s="24" t="s">
        <v>55</v>
      </c>
      <c r="C45" s="25">
        <v>20546</v>
      </c>
      <c r="D45" s="26">
        <v>5</v>
      </c>
      <c r="E45" s="26">
        <v>0.2</v>
      </c>
    </row>
    <row r="46" spans="1:5" x14ac:dyDescent="0.3">
      <c r="A46" s="24" t="s">
        <v>5</v>
      </c>
      <c r="B46" s="24" t="s">
        <v>56</v>
      </c>
      <c r="C46" s="25">
        <v>24587</v>
      </c>
      <c r="D46" s="26">
        <v>10</v>
      </c>
      <c r="E46" s="26">
        <v>0.4</v>
      </c>
    </row>
    <row r="47" spans="1:5" x14ac:dyDescent="0.3">
      <c r="A47" s="24" t="s">
        <v>5</v>
      </c>
      <c r="B47" s="24" t="s">
        <v>57</v>
      </c>
      <c r="C47" s="25">
        <v>17131</v>
      </c>
      <c r="D47" s="26">
        <v>5</v>
      </c>
      <c r="E47" s="26">
        <v>0.3</v>
      </c>
    </row>
    <row r="48" spans="1:5" x14ac:dyDescent="0.3">
      <c r="A48" s="24" t="s">
        <v>5</v>
      </c>
      <c r="B48" s="24" t="s">
        <v>58</v>
      </c>
      <c r="C48" s="25">
        <v>10198</v>
      </c>
      <c r="D48" s="26">
        <v>6</v>
      </c>
      <c r="E48" s="26">
        <v>0.6</v>
      </c>
    </row>
    <row r="49" spans="1:5" x14ac:dyDescent="0.3">
      <c r="A49" s="24" t="s">
        <v>5</v>
      </c>
      <c r="B49" s="24" t="s">
        <v>59</v>
      </c>
      <c r="C49" s="25">
        <v>15920</v>
      </c>
      <c r="D49" s="26">
        <v>12</v>
      </c>
      <c r="E49" s="26">
        <v>0.7</v>
      </c>
    </row>
    <row r="50" spans="1:5" x14ac:dyDescent="0.3">
      <c r="A50" s="24" t="s">
        <v>5</v>
      </c>
      <c r="B50" s="24" t="s">
        <v>60</v>
      </c>
      <c r="C50" s="25">
        <v>23518</v>
      </c>
      <c r="D50" s="26">
        <v>7</v>
      </c>
      <c r="E50" s="26">
        <v>0.3</v>
      </c>
    </row>
    <row r="51" spans="1:5" x14ac:dyDescent="0.3">
      <c r="A51" s="24" t="s">
        <v>5</v>
      </c>
      <c r="B51" s="24" t="s">
        <v>61</v>
      </c>
      <c r="C51" s="25">
        <v>37699</v>
      </c>
      <c r="D51" s="26">
        <v>7</v>
      </c>
      <c r="E51" s="26">
        <v>0.2</v>
      </c>
    </row>
    <row r="52" spans="1:5" x14ac:dyDescent="0.3">
      <c r="A52" s="24" t="s">
        <v>5</v>
      </c>
      <c r="B52" s="24" t="s">
        <v>63</v>
      </c>
      <c r="C52" s="25">
        <v>59836</v>
      </c>
      <c r="D52" s="26">
        <v>5</v>
      </c>
      <c r="E52" s="26">
        <v>0.1</v>
      </c>
    </row>
    <row r="53" spans="1:5" x14ac:dyDescent="0.3">
      <c r="A53" s="24" t="s">
        <v>5</v>
      </c>
      <c r="B53" s="24" t="s">
        <v>65</v>
      </c>
      <c r="C53" s="25">
        <v>21427</v>
      </c>
      <c r="D53" s="26">
        <v>8</v>
      </c>
      <c r="E53" s="26">
        <v>0.4</v>
      </c>
    </row>
    <row r="54" spans="1:5" x14ac:dyDescent="0.3">
      <c r="A54" s="24" t="s">
        <v>5</v>
      </c>
      <c r="B54" s="24" t="s">
        <v>66</v>
      </c>
      <c r="C54" s="25">
        <v>3167</v>
      </c>
      <c r="D54" s="26">
        <v>8</v>
      </c>
      <c r="E54" s="26">
        <v>2.5</v>
      </c>
    </row>
    <row r="55" spans="1:5" x14ac:dyDescent="0.3">
      <c r="A55" s="24" t="s">
        <v>5</v>
      </c>
      <c r="B55" s="24" t="s">
        <v>67</v>
      </c>
      <c r="C55" s="25">
        <v>15026</v>
      </c>
      <c r="D55" s="26">
        <v>25</v>
      </c>
      <c r="E55" s="26">
        <v>1.6</v>
      </c>
    </row>
    <row r="56" spans="1:5" x14ac:dyDescent="0.3">
      <c r="A56" s="24" t="s">
        <v>5</v>
      </c>
      <c r="B56" s="24" t="s">
        <v>68</v>
      </c>
      <c r="C56" s="25">
        <v>20347</v>
      </c>
      <c r="D56" s="26">
        <v>7</v>
      </c>
      <c r="E56" s="26">
        <v>0.4</v>
      </c>
    </row>
    <row r="57" spans="1:5" x14ac:dyDescent="0.3">
      <c r="A57" s="24" t="s">
        <v>5</v>
      </c>
      <c r="B57" s="24" t="s">
        <v>70</v>
      </c>
      <c r="C57" s="25">
        <v>13636</v>
      </c>
      <c r="D57" s="26">
        <v>5</v>
      </c>
      <c r="E57" s="26">
        <v>0.4</v>
      </c>
    </row>
    <row r="58" spans="1:5" x14ac:dyDescent="0.3">
      <c r="A58" s="24" t="s">
        <v>5</v>
      </c>
      <c r="B58" s="24" t="s">
        <v>71</v>
      </c>
      <c r="C58" s="25">
        <v>18214</v>
      </c>
      <c r="D58" s="26">
        <v>6</v>
      </c>
      <c r="E58" s="26">
        <v>0.3</v>
      </c>
    </row>
    <row r="59" spans="1:5" x14ac:dyDescent="0.3">
      <c r="A59" s="24" t="s">
        <v>5</v>
      </c>
      <c r="B59" s="24" t="s">
        <v>72</v>
      </c>
      <c r="C59" s="25">
        <v>142506</v>
      </c>
      <c r="D59" s="26">
        <v>15</v>
      </c>
      <c r="E59" s="26">
        <v>0.1</v>
      </c>
    </row>
    <row r="60" spans="1:5" x14ac:dyDescent="0.3">
      <c r="A60" s="24" t="s">
        <v>5</v>
      </c>
      <c r="B60" s="24" t="s">
        <v>73</v>
      </c>
      <c r="C60" s="25">
        <v>29347</v>
      </c>
      <c r="D60" s="26">
        <v>7</v>
      </c>
      <c r="E60" s="26">
        <v>0.2</v>
      </c>
    </row>
    <row r="61" spans="1:5" x14ac:dyDescent="0.3">
      <c r="A61" s="24" t="s">
        <v>5</v>
      </c>
      <c r="B61" s="24" t="s">
        <v>74</v>
      </c>
      <c r="C61" s="25">
        <v>81042</v>
      </c>
      <c r="D61" s="26">
        <v>142</v>
      </c>
      <c r="E61" s="26">
        <v>1.8</v>
      </c>
    </row>
    <row r="62" spans="1:5" x14ac:dyDescent="0.3">
      <c r="A62" s="24" t="s">
        <v>5</v>
      </c>
      <c r="B62" s="24" t="s">
        <v>76</v>
      </c>
      <c r="C62" s="25">
        <v>86516</v>
      </c>
      <c r="D62" s="26">
        <v>173</v>
      </c>
      <c r="E62" s="26">
        <v>2</v>
      </c>
    </row>
    <row r="63" spans="1:5" x14ac:dyDescent="0.3">
      <c r="A63" s="24" t="s">
        <v>5</v>
      </c>
      <c r="B63" s="24" t="s">
        <v>77</v>
      </c>
      <c r="C63" s="25">
        <v>17165</v>
      </c>
      <c r="D63" s="26">
        <v>4</v>
      </c>
      <c r="E63" s="26">
        <v>0.2</v>
      </c>
    </row>
    <row r="64" spans="1:5" x14ac:dyDescent="0.3">
      <c r="A64" s="24" t="s">
        <v>5</v>
      </c>
      <c r="B64" s="24" t="s">
        <v>79</v>
      </c>
      <c r="C64" s="25">
        <v>7140</v>
      </c>
      <c r="D64" s="26">
        <v>7</v>
      </c>
      <c r="E64" s="26">
        <v>1</v>
      </c>
    </row>
    <row r="65" spans="1:5" x14ac:dyDescent="0.3">
      <c r="A65" s="24" t="s">
        <v>5</v>
      </c>
      <c r="B65" s="24" t="s">
        <v>80</v>
      </c>
      <c r="C65" s="25">
        <v>115196</v>
      </c>
      <c r="D65" s="26">
        <v>219</v>
      </c>
      <c r="E65" s="26">
        <v>1.9</v>
      </c>
    </row>
    <row r="66" spans="1:5" x14ac:dyDescent="0.3">
      <c r="A66" s="24" t="s">
        <v>5</v>
      </c>
      <c r="B66" s="24" t="s">
        <v>81</v>
      </c>
      <c r="C66" s="25">
        <v>11082</v>
      </c>
      <c r="D66" s="26">
        <v>7</v>
      </c>
      <c r="E66" s="26">
        <v>0.6</v>
      </c>
    </row>
    <row r="67" spans="1:5" x14ac:dyDescent="0.3">
      <c r="A67" s="24" t="s">
        <v>5</v>
      </c>
      <c r="B67" s="24" t="s">
        <v>83</v>
      </c>
      <c r="C67" s="25">
        <v>4768</v>
      </c>
      <c r="D67" s="26">
        <v>7</v>
      </c>
      <c r="E67" s="26">
        <v>1.5</v>
      </c>
    </row>
    <row r="68" spans="1:5" x14ac:dyDescent="0.3">
      <c r="A68" s="24" t="s">
        <v>5</v>
      </c>
      <c r="B68" s="24" t="s">
        <v>84</v>
      </c>
      <c r="C68" s="25">
        <v>98932</v>
      </c>
      <c r="D68" s="26">
        <v>344</v>
      </c>
      <c r="E68" s="26">
        <v>3.5</v>
      </c>
    </row>
    <row r="69" spans="1:5" x14ac:dyDescent="0.3">
      <c r="A69" s="24" t="s">
        <v>5</v>
      </c>
      <c r="B69" s="24" t="s">
        <v>87</v>
      </c>
      <c r="C69" s="25">
        <v>32650</v>
      </c>
      <c r="D69" s="26">
        <v>8</v>
      </c>
      <c r="E69" s="26">
        <v>0.2</v>
      </c>
    </row>
    <row r="70" spans="1:5" x14ac:dyDescent="0.3">
      <c r="A70" s="24" t="s">
        <v>5</v>
      </c>
      <c r="B70" s="24" t="s">
        <v>88</v>
      </c>
      <c r="C70" s="25">
        <v>24540</v>
      </c>
      <c r="D70" s="26">
        <v>16</v>
      </c>
      <c r="E70" s="26">
        <v>0.7</v>
      </c>
    </row>
    <row r="71" spans="1:5" x14ac:dyDescent="0.3">
      <c r="A71" s="24" t="s">
        <v>5</v>
      </c>
      <c r="B71" s="24" t="s">
        <v>89</v>
      </c>
      <c r="C71" s="25">
        <v>34935</v>
      </c>
      <c r="D71" s="26">
        <v>9</v>
      </c>
      <c r="E71" s="26">
        <v>0.2</v>
      </c>
    </row>
    <row r="72" spans="1:5" x14ac:dyDescent="0.3">
      <c r="A72" s="24" t="s">
        <v>5</v>
      </c>
      <c r="B72" s="24" t="s">
        <v>90</v>
      </c>
      <c r="C72" s="25">
        <v>13788</v>
      </c>
      <c r="D72" s="26">
        <v>7</v>
      </c>
      <c r="E72" s="26">
        <v>0.5</v>
      </c>
    </row>
    <row r="73" spans="1:5" x14ac:dyDescent="0.3">
      <c r="A73" s="24" t="s">
        <v>5</v>
      </c>
      <c r="B73" s="24" t="s">
        <v>91</v>
      </c>
      <c r="C73" s="25">
        <v>27749</v>
      </c>
      <c r="D73" s="26">
        <v>7</v>
      </c>
      <c r="E73" s="26">
        <v>0.3</v>
      </c>
    </row>
    <row r="74" spans="1:5" x14ac:dyDescent="0.3">
      <c r="A74" s="24" t="s">
        <v>5</v>
      </c>
      <c r="B74" s="24" t="s">
        <v>93</v>
      </c>
      <c r="C74" s="25">
        <v>643759</v>
      </c>
      <c r="D74" s="26">
        <v>711</v>
      </c>
      <c r="E74" s="26">
        <v>1.1000000000000001</v>
      </c>
    </row>
    <row r="75" spans="1:5" x14ac:dyDescent="0.3">
      <c r="A75" s="24" t="s">
        <v>5</v>
      </c>
      <c r="B75" s="24" t="s">
        <v>94</v>
      </c>
      <c r="C75" s="25">
        <v>10247</v>
      </c>
      <c r="D75" s="26">
        <v>6</v>
      </c>
      <c r="E75" s="26">
        <v>0.6</v>
      </c>
    </row>
    <row r="76" spans="1:5" x14ac:dyDescent="0.3">
      <c r="A76" s="24" t="s">
        <v>5</v>
      </c>
      <c r="B76" s="24" t="s">
        <v>95</v>
      </c>
      <c r="C76" s="25">
        <v>15843</v>
      </c>
      <c r="D76" s="26">
        <v>13</v>
      </c>
      <c r="E76" s="26">
        <v>0.8</v>
      </c>
    </row>
    <row r="77" spans="1:5" x14ac:dyDescent="0.3">
      <c r="A77" s="24" t="s">
        <v>5</v>
      </c>
      <c r="B77" s="24" t="s">
        <v>97</v>
      </c>
      <c r="C77" s="25">
        <v>27725</v>
      </c>
      <c r="D77" s="26">
        <v>5</v>
      </c>
      <c r="E77" s="26">
        <v>0.2</v>
      </c>
    </row>
    <row r="78" spans="1:5" x14ac:dyDescent="0.3">
      <c r="A78" s="24" t="s">
        <v>5</v>
      </c>
      <c r="B78" s="24" t="s">
        <v>99</v>
      </c>
      <c r="C78" s="25">
        <v>11517</v>
      </c>
      <c r="D78" s="26">
        <v>9</v>
      </c>
      <c r="E78" s="26">
        <v>0.8</v>
      </c>
    </row>
    <row r="79" spans="1:5" x14ac:dyDescent="0.3">
      <c r="A79" s="24" t="s">
        <v>5</v>
      </c>
      <c r="B79" s="24" t="s">
        <v>100</v>
      </c>
      <c r="C79" s="25">
        <v>15329</v>
      </c>
      <c r="D79" s="26">
        <v>7</v>
      </c>
      <c r="E79" s="26">
        <v>0.5</v>
      </c>
    </row>
    <row r="80" spans="1:5" x14ac:dyDescent="0.3">
      <c r="A80" s="24" t="s">
        <v>5</v>
      </c>
      <c r="B80" s="24" t="s">
        <v>101</v>
      </c>
      <c r="C80" s="25">
        <v>13648</v>
      </c>
      <c r="D80" s="26">
        <v>5</v>
      </c>
      <c r="E80" s="26">
        <v>0.4</v>
      </c>
    </row>
    <row r="81" spans="1:5" x14ac:dyDescent="0.3">
      <c r="A81" s="24" t="s">
        <v>5</v>
      </c>
      <c r="B81" s="24" t="s">
        <v>102</v>
      </c>
      <c r="C81" s="25">
        <v>17981</v>
      </c>
      <c r="D81" s="26">
        <v>6</v>
      </c>
      <c r="E81" s="26">
        <v>0.3</v>
      </c>
    </row>
    <row r="82" spans="1:5" x14ac:dyDescent="0.3">
      <c r="A82" s="24" t="s">
        <v>5</v>
      </c>
      <c r="B82" s="24" t="s">
        <v>103</v>
      </c>
      <c r="C82" s="25">
        <v>19003</v>
      </c>
      <c r="D82" s="26">
        <v>5</v>
      </c>
      <c r="E82" s="26">
        <v>0.3</v>
      </c>
    </row>
    <row r="83" spans="1:5" x14ac:dyDescent="0.3">
      <c r="A83" s="24" t="s">
        <v>5</v>
      </c>
      <c r="B83" s="24" t="s">
        <v>104</v>
      </c>
      <c r="C83" s="25">
        <v>11933</v>
      </c>
      <c r="D83" s="26">
        <v>9</v>
      </c>
      <c r="E83" s="26">
        <v>0.8</v>
      </c>
    </row>
    <row r="84" spans="1:5" x14ac:dyDescent="0.3">
      <c r="A84" s="24" t="s">
        <v>5</v>
      </c>
      <c r="B84" s="24" t="s">
        <v>105</v>
      </c>
      <c r="C84" s="25">
        <v>14073</v>
      </c>
      <c r="D84" s="26">
        <v>8</v>
      </c>
      <c r="E84" s="26">
        <v>0.6</v>
      </c>
    </row>
    <row r="85" spans="1:5" x14ac:dyDescent="0.3">
      <c r="A85" s="24" t="s">
        <v>5</v>
      </c>
      <c r="B85" s="24" t="s">
        <v>107</v>
      </c>
      <c r="C85" s="25">
        <v>39582</v>
      </c>
      <c r="D85" s="26">
        <v>8</v>
      </c>
      <c r="E85" s="26">
        <v>0.2</v>
      </c>
    </row>
    <row r="86" spans="1:5" x14ac:dyDescent="0.3">
      <c r="A86" s="24" t="s">
        <v>5</v>
      </c>
      <c r="B86" s="24" t="s">
        <v>108</v>
      </c>
      <c r="C86" s="25">
        <v>56510</v>
      </c>
      <c r="D86" s="26">
        <v>20</v>
      </c>
      <c r="E86" s="26">
        <v>0.4</v>
      </c>
    </row>
    <row r="87" spans="1:5" x14ac:dyDescent="0.3">
      <c r="A87" s="24" t="s">
        <v>5</v>
      </c>
      <c r="B87" s="24" t="s">
        <v>109</v>
      </c>
      <c r="C87" s="25">
        <v>23879</v>
      </c>
      <c r="D87" s="26">
        <v>9</v>
      </c>
      <c r="E87" s="26">
        <v>0.4</v>
      </c>
    </row>
    <row r="88" spans="1:5" x14ac:dyDescent="0.3">
      <c r="A88" s="24" t="s">
        <v>5</v>
      </c>
      <c r="B88" s="24" t="s">
        <v>114</v>
      </c>
      <c r="C88" s="25">
        <v>55268</v>
      </c>
      <c r="D88" s="26">
        <v>41</v>
      </c>
      <c r="E88" s="26">
        <v>0.7</v>
      </c>
    </row>
    <row r="89" spans="1:5" x14ac:dyDescent="0.3">
      <c r="A89" s="24" t="s">
        <v>5</v>
      </c>
      <c r="B89" s="24" t="s">
        <v>115</v>
      </c>
      <c r="C89" s="25">
        <v>30648</v>
      </c>
      <c r="D89" s="26">
        <v>5</v>
      </c>
      <c r="E89" s="26">
        <v>0.2</v>
      </c>
    </row>
    <row r="90" spans="1:5" x14ac:dyDescent="0.3">
      <c r="A90" s="24" t="s">
        <v>5</v>
      </c>
      <c r="B90" s="24" t="s">
        <v>116</v>
      </c>
      <c r="C90" s="25">
        <v>349976</v>
      </c>
      <c r="D90" s="26">
        <v>372</v>
      </c>
      <c r="E90" s="26">
        <v>1.1000000000000001</v>
      </c>
    </row>
    <row r="91" spans="1:5" x14ac:dyDescent="0.3">
      <c r="A91" s="24" t="s">
        <v>5</v>
      </c>
      <c r="B91" s="24" t="s">
        <v>117</v>
      </c>
      <c r="C91" s="25">
        <v>21808</v>
      </c>
      <c r="D91" s="26">
        <v>5</v>
      </c>
      <c r="E91" s="26">
        <v>0.2</v>
      </c>
    </row>
    <row r="92" spans="1:5" x14ac:dyDescent="0.3">
      <c r="A92" s="24" t="s">
        <v>5</v>
      </c>
      <c r="B92" s="24" t="s">
        <v>120</v>
      </c>
      <c r="C92" s="25">
        <v>54584</v>
      </c>
      <c r="D92" s="26">
        <v>17</v>
      </c>
      <c r="E92" s="26">
        <v>0.3</v>
      </c>
    </row>
    <row r="93" spans="1:5" x14ac:dyDescent="0.3">
      <c r="A93" s="24" t="s">
        <v>5</v>
      </c>
      <c r="B93" s="24" t="s">
        <v>121</v>
      </c>
      <c r="C93" s="25">
        <v>7031</v>
      </c>
      <c r="D93" s="26">
        <v>5</v>
      </c>
      <c r="E93" s="26">
        <v>0.8</v>
      </c>
    </row>
    <row r="94" spans="1:5" x14ac:dyDescent="0.3">
      <c r="A94" s="24" t="s">
        <v>5</v>
      </c>
      <c r="B94" s="24" t="s">
        <v>122</v>
      </c>
      <c r="C94" s="25">
        <v>22991</v>
      </c>
      <c r="D94" s="26">
        <v>5</v>
      </c>
      <c r="E94" s="26">
        <v>0.2</v>
      </c>
    </row>
    <row r="95" spans="1:5" x14ac:dyDescent="0.3">
      <c r="A95" s="24" t="s">
        <v>5</v>
      </c>
      <c r="B95" s="24" t="s">
        <v>123</v>
      </c>
      <c r="C95" s="25">
        <v>12199</v>
      </c>
      <c r="D95" s="26">
        <v>8</v>
      </c>
      <c r="E95" s="26">
        <v>0.6</v>
      </c>
    </row>
    <row r="96" spans="1:5" x14ac:dyDescent="0.3">
      <c r="A96" s="24" t="s">
        <v>5</v>
      </c>
      <c r="B96" s="24" t="s">
        <v>125</v>
      </c>
      <c r="C96" s="25">
        <v>28340</v>
      </c>
      <c r="D96" s="26">
        <v>6</v>
      </c>
      <c r="E96" s="26">
        <v>0.2</v>
      </c>
    </row>
    <row r="97" spans="1:5" x14ac:dyDescent="0.3">
      <c r="A97" s="24" t="s">
        <v>5</v>
      </c>
      <c r="B97" s="24" t="s">
        <v>126</v>
      </c>
      <c r="C97" s="25">
        <v>56659</v>
      </c>
      <c r="D97" s="26">
        <v>67</v>
      </c>
      <c r="E97" s="26">
        <v>1.2</v>
      </c>
    </row>
    <row r="98" spans="1:5" x14ac:dyDescent="0.3">
      <c r="A98" s="24" t="s">
        <v>5</v>
      </c>
      <c r="B98" s="24" t="s">
        <v>127</v>
      </c>
      <c r="C98" s="25">
        <v>342167</v>
      </c>
      <c r="D98" s="26">
        <v>222</v>
      </c>
      <c r="E98" s="26">
        <v>0.6</v>
      </c>
    </row>
    <row r="99" spans="1:5" x14ac:dyDescent="0.3">
      <c r="A99" s="24" t="s">
        <v>5</v>
      </c>
      <c r="B99" s="24" t="s">
        <v>129</v>
      </c>
      <c r="C99" s="25">
        <v>62722</v>
      </c>
      <c r="D99" s="26">
        <v>85</v>
      </c>
      <c r="E99" s="26">
        <v>1.4</v>
      </c>
    </row>
    <row r="100" spans="1:5" x14ac:dyDescent="0.3">
      <c r="A100" s="24" t="s">
        <v>5</v>
      </c>
      <c r="B100" s="24" t="s">
        <v>130</v>
      </c>
      <c r="C100" s="25">
        <v>34161</v>
      </c>
      <c r="D100" s="26">
        <v>23</v>
      </c>
      <c r="E100" s="26">
        <v>0.7</v>
      </c>
    </row>
    <row r="101" spans="1:5" x14ac:dyDescent="0.3">
      <c r="A101" s="24" t="s">
        <v>5</v>
      </c>
      <c r="B101" s="24" t="s">
        <v>131</v>
      </c>
      <c r="C101" s="25">
        <v>386786</v>
      </c>
      <c r="D101" s="26">
        <v>97</v>
      </c>
      <c r="E101" s="26">
        <v>0.3</v>
      </c>
    </row>
    <row r="102" spans="1:5" x14ac:dyDescent="0.3">
      <c r="A102" s="24" t="s">
        <v>5</v>
      </c>
      <c r="B102" s="24" t="s">
        <v>132</v>
      </c>
      <c r="C102" s="25">
        <v>10500</v>
      </c>
      <c r="D102" s="26">
        <v>5</v>
      </c>
      <c r="E102" s="26">
        <v>0.5</v>
      </c>
    </row>
    <row r="103" spans="1:5" x14ac:dyDescent="0.3">
      <c r="A103" s="24" t="s">
        <v>5</v>
      </c>
      <c r="B103" s="24" t="s">
        <v>133</v>
      </c>
      <c r="C103" s="25">
        <v>27552</v>
      </c>
      <c r="D103" s="26">
        <v>7</v>
      </c>
      <c r="E103" s="26">
        <v>0.2</v>
      </c>
    </row>
    <row r="104" spans="1:5" x14ac:dyDescent="0.3">
      <c r="A104" s="24" t="s">
        <v>5</v>
      </c>
      <c r="B104" s="24" t="s">
        <v>134</v>
      </c>
      <c r="C104" s="25">
        <v>13838</v>
      </c>
      <c r="D104" s="26">
        <v>15</v>
      </c>
      <c r="E104" s="26">
        <v>1.1000000000000001</v>
      </c>
    </row>
    <row r="105" spans="1:5" x14ac:dyDescent="0.3">
      <c r="A105" s="24" t="s">
        <v>5</v>
      </c>
      <c r="B105" s="24" t="s">
        <v>135</v>
      </c>
      <c r="C105" s="25">
        <v>17929</v>
      </c>
      <c r="D105" s="26">
        <v>4</v>
      </c>
      <c r="E105" s="26">
        <v>0.2</v>
      </c>
    </row>
    <row r="106" spans="1:5" x14ac:dyDescent="0.3">
      <c r="A106" s="24" t="s">
        <v>5</v>
      </c>
      <c r="B106" s="24" t="s">
        <v>137</v>
      </c>
      <c r="C106" s="25">
        <v>1488920</v>
      </c>
      <c r="D106" s="25">
        <v>1567</v>
      </c>
      <c r="E106" s="26">
        <v>1.1000000000000001</v>
      </c>
    </row>
    <row r="107" spans="1:5" x14ac:dyDescent="0.3">
      <c r="A107" s="24" t="s">
        <v>5</v>
      </c>
      <c r="B107" s="24" t="s">
        <v>138</v>
      </c>
      <c r="C107" s="25">
        <v>20635</v>
      </c>
      <c r="D107" s="26">
        <v>9</v>
      </c>
      <c r="E107" s="26">
        <v>0.4</v>
      </c>
    </row>
    <row r="108" spans="1:5" x14ac:dyDescent="0.3">
      <c r="A108" s="24" t="s">
        <v>5</v>
      </c>
      <c r="B108" s="24" t="s">
        <v>139</v>
      </c>
      <c r="C108" s="25">
        <v>33507</v>
      </c>
      <c r="D108" s="26">
        <v>5</v>
      </c>
      <c r="E108" s="26">
        <v>0.2</v>
      </c>
    </row>
    <row r="109" spans="1:5" x14ac:dyDescent="0.3">
      <c r="A109" s="24" t="s">
        <v>5</v>
      </c>
      <c r="B109" s="24" t="s">
        <v>140</v>
      </c>
      <c r="C109" s="25">
        <v>20009</v>
      </c>
      <c r="D109" s="26">
        <v>12</v>
      </c>
      <c r="E109" s="26">
        <v>0.6</v>
      </c>
    </row>
    <row r="110" spans="1:5" x14ac:dyDescent="0.3">
      <c r="A110" s="24" t="s">
        <v>5</v>
      </c>
      <c r="B110" s="24" t="s">
        <v>141</v>
      </c>
      <c r="C110" s="25">
        <v>10887</v>
      </c>
      <c r="D110" s="26">
        <v>6</v>
      </c>
      <c r="E110" s="26">
        <v>0.6</v>
      </c>
    </row>
    <row r="111" spans="1:5" x14ac:dyDescent="0.3">
      <c r="A111" s="24" t="s">
        <v>5</v>
      </c>
      <c r="B111" s="24" t="s">
        <v>143</v>
      </c>
      <c r="C111" s="25">
        <v>62372</v>
      </c>
      <c r="D111" s="26">
        <v>1</v>
      </c>
      <c r="E111" s="26">
        <v>0</v>
      </c>
    </row>
    <row r="112" spans="1:5" x14ac:dyDescent="0.3">
      <c r="A112" s="24" t="s">
        <v>5</v>
      </c>
      <c r="B112" s="24" t="s">
        <v>144</v>
      </c>
      <c r="C112" s="25">
        <v>13836</v>
      </c>
      <c r="D112" s="26">
        <v>8</v>
      </c>
      <c r="E112" s="26">
        <v>0.6</v>
      </c>
    </row>
    <row r="113" spans="1:5" x14ac:dyDescent="0.3">
      <c r="A113" s="24" t="s">
        <v>5</v>
      </c>
      <c r="B113" s="24" t="s">
        <v>145</v>
      </c>
      <c r="C113" s="25">
        <v>18624</v>
      </c>
      <c r="D113" s="26">
        <v>8</v>
      </c>
      <c r="E113" s="26">
        <v>0.4</v>
      </c>
    </row>
    <row r="114" spans="1:5" x14ac:dyDescent="0.3">
      <c r="A114" s="24" t="s">
        <v>5</v>
      </c>
      <c r="B114" s="24" t="s">
        <v>148</v>
      </c>
      <c r="C114" s="25">
        <v>98254</v>
      </c>
      <c r="D114" s="26">
        <v>148</v>
      </c>
      <c r="E114" s="26">
        <v>1.5</v>
      </c>
    </row>
    <row r="115" spans="1:5" x14ac:dyDescent="0.3">
      <c r="A115" s="24" t="s">
        <v>5</v>
      </c>
      <c r="B115" s="24" t="s">
        <v>153</v>
      </c>
      <c r="C115" s="25">
        <v>13113</v>
      </c>
      <c r="D115" s="26">
        <v>10</v>
      </c>
      <c r="E115" s="26">
        <v>0.8</v>
      </c>
    </row>
    <row r="116" spans="1:5" x14ac:dyDescent="0.3">
      <c r="A116" s="24" t="s">
        <v>5</v>
      </c>
      <c r="B116" s="24" t="s">
        <v>154</v>
      </c>
      <c r="C116" s="25">
        <v>49448</v>
      </c>
      <c r="D116" s="26">
        <v>6</v>
      </c>
      <c r="E116" s="26">
        <v>0.1</v>
      </c>
    </row>
    <row r="117" spans="1:5" x14ac:dyDescent="0.3">
      <c r="A117" s="24" t="s">
        <v>5</v>
      </c>
      <c r="B117" s="24" t="s">
        <v>155</v>
      </c>
      <c r="C117" s="25">
        <v>37126</v>
      </c>
      <c r="D117" s="26">
        <v>9</v>
      </c>
      <c r="E117" s="26">
        <v>0.3</v>
      </c>
    </row>
    <row r="118" spans="1:5" x14ac:dyDescent="0.3">
      <c r="A118" s="24" t="s">
        <v>5</v>
      </c>
      <c r="B118" s="24" t="s">
        <v>156</v>
      </c>
      <c r="C118" s="25">
        <v>23835</v>
      </c>
      <c r="D118" s="26">
        <v>6</v>
      </c>
      <c r="E118" s="26">
        <v>0.2</v>
      </c>
    </row>
    <row r="119" spans="1:5" x14ac:dyDescent="0.3">
      <c r="A119" s="24" t="s">
        <v>5</v>
      </c>
      <c r="B119" s="24" t="s">
        <v>157</v>
      </c>
      <c r="C119" s="25">
        <v>20037</v>
      </c>
      <c r="D119" s="26">
        <v>8</v>
      </c>
      <c r="E119" s="26">
        <v>0.4</v>
      </c>
    </row>
    <row r="120" spans="1:5" x14ac:dyDescent="0.3">
      <c r="A120" s="24" t="s">
        <v>5</v>
      </c>
      <c r="B120" s="24" t="s">
        <v>158</v>
      </c>
      <c r="C120" s="25">
        <v>18825</v>
      </c>
      <c r="D120" s="26">
        <v>8</v>
      </c>
      <c r="E120" s="26">
        <v>0.4</v>
      </c>
    </row>
    <row r="121" spans="1:5" x14ac:dyDescent="0.3">
      <c r="A121" s="24" t="s">
        <v>5</v>
      </c>
      <c r="B121" s="24" t="s">
        <v>161</v>
      </c>
      <c r="C121" s="25">
        <v>111243</v>
      </c>
      <c r="D121" s="26">
        <v>147</v>
      </c>
      <c r="E121" s="26">
        <v>1.3</v>
      </c>
    </row>
    <row r="122" spans="1:5" x14ac:dyDescent="0.3">
      <c r="A122" s="24" t="s">
        <v>5</v>
      </c>
      <c r="B122" s="24" t="s">
        <v>162</v>
      </c>
      <c r="C122" s="25">
        <v>16677</v>
      </c>
      <c r="D122" s="26">
        <v>6</v>
      </c>
      <c r="E122" s="26">
        <v>0.4</v>
      </c>
    </row>
    <row r="123" spans="1:5" x14ac:dyDescent="0.3">
      <c r="A123" s="24" t="s">
        <v>5</v>
      </c>
      <c r="B123" s="24" t="s">
        <v>163</v>
      </c>
      <c r="C123" s="25">
        <v>92228</v>
      </c>
      <c r="D123" s="26">
        <v>62</v>
      </c>
      <c r="E123" s="26">
        <v>0.7</v>
      </c>
    </row>
    <row r="124" spans="1:5" x14ac:dyDescent="0.3">
      <c r="A124" s="24" t="s">
        <v>5</v>
      </c>
      <c r="B124" s="24" t="s">
        <v>165</v>
      </c>
      <c r="C124" s="25">
        <v>32811</v>
      </c>
      <c r="D124" s="26">
        <v>8</v>
      </c>
      <c r="E124" s="26">
        <v>0.2</v>
      </c>
    </row>
    <row r="125" spans="1:5" x14ac:dyDescent="0.3">
      <c r="A125" s="24" t="s">
        <v>5</v>
      </c>
      <c r="B125" s="24" t="s">
        <v>166</v>
      </c>
      <c r="C125" s="25">
        <v>37596</v>
      </c>
      <c r="D125" s="26">
        <v>8</v>
      </c>
      <c r="E125" s="26">
        <v>0.2</v>
      </c>
    </row>
    <row r="126" spans="1:5" x14ac:dyDescent="0.3">
      <c r="A126" s="24" t="s">
        <v>5</v>
      </c>
      <c r="B126" s="24" t="s">
        <v>169</v>
      </c>
      <c r="C126" s="25">
        <v>64120</v>
      </c>
      <c r="D126" s="26">
        <v>70</v>
      </c>
      <c r="E126" s="26">
        <v>1.1000000000000001</v>
      </c>
    </row>
    <row r="127" spans="1:5" x14ac:dyDescent="0.3">
      <c r="A127" s="24" t="s">
        <v>5</v>
      </c>
      <c r="B127" s="24" t="s">
        <v>171</v>
      </c>
      <c r="C127" s="25">
        <v>13738</v>
      </c>
      <c r="D127" s="26">
        <v>9</v>
      </c>
      <c r="E127" s="26">
        <v>0.7</v>
      </c>
    </row>
    <row r="128" spans="1:5" x14ac:dyDescent="0.3">
      <c r="A128" s="24" t="s">
        <v>5</v>
      </c>
      <c r="B128" s="24" t="s">
        <v>173</v>
      </c>
      <c r="C128" s="25">
        <v>23561</v>
      </c>
      <c r="D128" s="26">
        <v>6</v>
      </c>
      <c r="E128" s="26">
        <v>0.3</v>
      </c>
    </row>
    <row r="129" spans="1:5" x14ac:dyDescent="0.3">
      <c r="A129" s="24" t="s">
        <v>5</v>
      </c>
      <c r="B129" s="24" t="s">
        <v>174</v>
      </c>
      <c r="C129" s="25">
        <v>24736</v>
      </c>
      <c r="D129" s="26">
        <v>11</v>
      </c>
      <c r="E129" s="26">
        <v>0.4</v>
      </c>
    </row>
    <row r="130" spans="1:5" x14ac:dyDescent="0.3">
      <c r="A130" s="24" t="s">
        <v>5</v>
      </c>
      <c r="B130" s="24" t="s">
        <v>175</v>
      </c>
      <c r="C130" s="25">
        <v>6513</v>
      </c>
      <c r="D130" s="26">
        <v>7</v>
      </c>
      <c r="E130" s="26">
        <v>1</v>
      </c>
    </row>
    <row r="131" spans="1:5" x14ac:dyDescent="0.3">
      <c r="A131" s="24" t="s">
        <v>5</v>
      </c>
      <c r="B131" s="24" t="s">
        <v>177</v>
      </c>
      <c r="C131" s="25">
        <v>46147</v>
      </c>
      <c r="D131" s="26">
        <v>45</v>
      </c>
      <c r="E131" s="26">
        <v>1</v>
      </c>
    </row>
    <row r="132" spans="1:5" x14ac:dyDescent="0.3">
      <c r="A132" s="24" t="s">
        <v>5</v>
      </c>
      <c r="B132" s="24" t="s">
        <v>178</v>
      </c>
      <c r="C132" s="25">
        <v>41137</v>
      </c>
      <c r="D132" s="26">
        <v>9</v>
      </c>
      <c r="E132" s="26">
        <v>0.2</v>
      </c>
    </row>
    <row r="133" spans="1:5" x14ac:dyDescent="0.3">
      <c r="A133" s="24" t="s">
        <v>5</v>
      </c>
      <c r="B133" s="24" t="s">
        <v>180</v>
      </c>
      <c r="C133" s="25">
        <v>30321</v>
      </c>
      <c r="D133" s="26">
        <v>25</v>
      </c>
      <c r="E133" s="26">
        <v>0.8</v>
      </c>
    </row>
    <row r="134" spans="1:5" x14ac:dyDescent="0.3">
      <c r="A134" s="24" t="s">
        <v>5</v>
      </c>
      <c r="B134" s="24" t="s">
        <v>187</v>
      </c>
      <c r="C134" s="25">
        <v>21959</v>
      </c>
      <c r="D134" s="26">
        <v>10</v>
      </c>
      <c r="E134" s="26">
        <v>0.5</v>
      </c>
    </row>
    <row r="135" spans="1:5" x14ac:dyDescent="0.3">
      <c r="A135" s="24" t="s">
        <v>5</v>
      </c>
      <c r="B135" s="24" t="s">
        <v>188</v>
      </c>
      <c r="C135" s="25">
        <v>26359</v>
      </c>
      <c r="D135" s="26">
        <v>7</v>
      </c>
      <c r="E135" s="26">
        <v>0.2</v>
      </c>
    </row>
    <row r="136" spans="1:5" x14ac:dyDescent="0.3">
      <c r="A136" s="24" t="s">
        <v>5</v>
      </c>
      <c r="B136" s="24" t="s">
        <v>189</v>
      </c>
      <c r="C136" s="25">
        <v>134110</v>
      </c>
      <c r="D136" s="26">
        <v>37</v>
      </c>
      <c r="E136" s="26">
        <v>0.3</v>
      </c>
    </row>
    <row r="137" spans="1:5" x14ac:dyDescent="0.3">
      <c r="A137" s="24" t="s">
        <v>5</v>
      </c>
      <c r="B137" s="24" t="s">
        <v>190</v>
      </c>
      <c r="C137" s="25">
        <v>11611</v>
      </c>
      <c r="D137" s="26">
        <v>5</v>
      </c>
      <c r="E137" s="26">
        <v>0.4</v>
      </c>
    </row>
    <row r="138" spans="1:5" x14ac:dyDescent="0.3">
      <c r="A138" s="28" t="str">
        <f>CONCATENATE("Total (",RIGHT(Índice!$A$4,2),")")</f>
        <v>Total (PE)</v>
      </c>
      <c r="B138" s="28"/>
      <c r="C138" s="29">
        <f>SUM(C5:C137)</f>
        <v>8074216</v>
      </c>
      <c r="D138" s="29">
        <f>SUM(D5:D137)</f>
        <v>6904</v>
      </c>
      <c r="E138" s="30">
        <f>D138/(C138/1000)</f>
        <v>0.85506753844583794</v>
      </c>
    </row>
    <row r="139" spans="1:5" x14ac:dyDescent="0.3">
      <c r="A139" s="31"/>
      <c r="B139" s="31"/>
      <c r="C139" s="32"/>
      <c r="D139" s="32" t="s">
        <v>233</v>
      </c>
      <c r="E139" s="33">
        <f>MIN($E$5:$E$137)</f>
        <v>0</v>
      </c>
    </row>
    <row r="140" spans="1:5" x14ac:dyDescent="0.3">
      <c r="A140" s="31"/>
      <c r="B140" s="31"/>
      <c r="C140" s="32"/>
      <c r="D140" s="32" t="s">
        <v>234</v>
      </c>
      <c r="E140" s="33">
        <f>MAX($E$5:$E$137)</f>
        <v>3.5</v>
      </c>
    </row>
    <row r="141" spans="1:5" x14ac:dyDescent="0.3">
      <c r="A141" s="34" t="s">
        <v>235</v>
      </c>
      <c r="B141" s="34"/>
      <c r="C141" s="35">
        <v>174851838</v>
      </c>
      <c r="D141" s="35">
        <v>221599</v>
      </c>
      <c r="E141" s="36">
        <v>1.2673529917369242</v>
      </c>
    </row>
    <row r="142" spans="1:5" x14ac:dyDescent="0.3">
      <c r="A142" s="34"/>
      <c r="B142" s="34"/>
      <c r="C142" s="35"/>
      <c r="D142" s="35" t="s">
        <v>233</v>
      </c>
      <c r="E142" s="36">
        <v>0</v>
      </c>
    </row>
    <row r="143" spans="1:5" x14ac:dyDescent="0.3">
      <c r="A143" s="37"/>
      <c r="B143" s="37"/>
      <c r="C143" s="38"/>
      <c r="D143" s="38" t="s">
        <v>234</v>
      </c>
      <c r="E143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192</v>
      </c>
      <c r="C5" s="25">
        <v>96243</v>
      </c>
      <c r="D5" s="26">
        <v>48</v>
      </c>
      <c r="E5" s="26">
        <v>0.5</v>
      </c>
    </row>
    <row r="6" spans="1:5" x14ac:dyDescent="0.3">
      <c r="A6" s="24" t="s">
        <v>5</v>
      </c>
      <c r="B6" s="24" t="s">
        <v>193</v>
      </c>
      <c r="C6" s="25">
        <v>182257</v>
      </c>
      <c r="D6" s="26">
        <v>53</v>
      </c>
      <c r="E6" s="26">
        <v>0.3</v>
      </c>
    </row>
    <row r="7" spans="1:5" x14ac:dyDescent="0.3">
      <c r="A7" s="24" t="s">
        <v>5</v>
      </c>
      <c r="B7" s="24" t="s">
        <v>194</v>
      </c>
      <c r="C7" s="25">
        <v>1326042</v>
      </c>
      <c r="D7" s="25">
        <v>1584</v>
      </c>
      <c r="E7" s="26">
        <v>1.2</v>
      </c>
    </row>
    <row r="8" spans="1:5" x14ac:dyDescent="0.3">
      <c r="A8" s="24" t="s">
        <v>5</v>
      </c>
      <c r="B8" s="24" t="s">
        <v>195</v>
      </c>
      <c r="C8" s="25">
        <v>538945</v>
      </c>
      <c r="D8" s="26">
        <v>159</v>
      </c>
      <c r="E8" s="26">
        <v>0.3</v>
      </c>
    </row>
    <row r="9" spans="1:5" x14ac:dyDescent="0.3">
      <c r="A9" s="24" t="s">
        <v>5</v>
      </c>
      <c r="B9" s="24" t="s">
        <v>196</v>
      </c>
      <c r="C9" s="25">
        <v>285784</v>
      </c>
      <c r="D9" s="26">
        <v>262</v>
      </c>
      <c r="E9" s="26">
        <v>0.9</v>
      </c>
    </row>
    <row r="10" spans="1:5" x14ac:dyDescent="0.3">
      <c r="A10" s="24" t="s">
        <v>5</v>
      </c>
      <c r="B10" s="24" t="s">
        <v>197</v>
      </c>
      <c r="C10" s="25">
        <v>529197</v>
      </c>
      <c r="D10" s="26">
        <v>255</v>
      </c>
      <c r="E10" s="26">
        <v>0.5</v>
      </c>
    </row>
    <row r="11" spans="1:5" x14ac:dyDescent="0.3">
      <c r="A11" s="24" t="s">
        <v>5</v>
      </c>
      <c r="B11" s="24" t="s">
        <v>198</v>
      </c>
      <c r="C11" s="25">
        <v>115409</v>
      </c>
      <c r="D11" s="26">
        <v>41</v>
      </c>
      <c r="E11" s="26">
        <v>0.4</v>
      </c>
    </row>
    <row r="12" spans="1:5" x14ac:dyDescent="0.3">
      <c r="A12" s="24" t="s">
        <v>5</v>
      </c>
      <c r="B12" s="24" t="s">
        <v>199</v>
      </c>
      <c r="C12" s="25">
        <v>484462</v>
      </c>
      <c r="D12" s="26">
        <v>160</v>
      </c>
      <c r="E12" s="26">
        <v>0.3</v>
      </c>
    </row>
    <row r="13" spans="1:5" x14ac:dyDescent="0.3">
      <c r="A13" s="24" t="s">
        <v>5</v>
      </c>
      <c r="B13" s="24" t="s">
        <v>200</v>
      </c>
      <c r="C13" s="25">
        <v>386786</v>
      </c>
      <c r="D13" s="26">
        <v>97</v>
      </c>
      <c r="E13" s="26">
        <v>0.3</v>
      </c>
    </row>
    <row r="14" spans="1:5" x14ac:dyDescent="0.3">
      <c r="A14" s="24" t="s">
        <v>5</v>
      </c>
      <c r="B14" s="24" t="s">
        <v>201</v>
      </c>
      <c r="C14" s="25">
        <v>3954144</v>
      </c>
      <c r="D14" s="25">
        <v>4174</v>
      </c>
      <c r="E14" s="26">
        <v>1.1000000000000001</v>
      </c>
    </row>
    <row r="15" spans="1:5" x14ac:dyDescent="0.3">
      <c r="A15" s="24" t="s">
        <v>5</v>
      </c>
      <c r="B15" s="24" t="s">
        <v>202</v>
      </c>
      <c r="C15" s="25">
        <v>62372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203</v>
      </c>
      <c r="C16" s="25">
        <v>112575</v>
      </c>
      <c r="D16" s="26">
        <v>69</v>
      </c>
      <c r="E16" s="26">
        <v>0.6</v>
      </c>
    </row>
    <row r="17" spans="1:5" x14ac:dyDescent="0.3">
      <c r="A17" s="28" t="str">
        <f>CONCATENATE("Total (",RIGHT(Índice!$A$4,2),")")</f>
        <v>Total (PE)</v>
      </c>
      <c r="B17" s="28"/>
      <c r="C17" s="29">
        <f>SUM(C5:C16)</f>
        <v>8074216</v>
      </c>
      <c r="D17" s="29">
        <f>SUM(D5:D16)</f>
        <v>6903</v>
      </c>
      <c r="E17" s="30">
        <f>D17/(C17/1000)</f>
        <v>0.85494368741187998</v>
      </c>
    </row>
    <row r="18" spans="1:5" x14ac:dyDescent="0.3">
      <c r="A18" s="31"/>
      <c r="B18" s="31"/>
      <c r="C18" s="32"/>
      <c r="D18" s="32" t="s">
        <v>233</v>
      </c>
      <c r="E18" s="33">
        <f>MIN($E$5:$E$16)</f>
        <v>0</v>
      </c>
    </row>
    <row r="19" spans="1:5" x14ac:dyDescent="0.3">
      <c r="A19" s="31"/>
      <c r="B19" s="31"/>
      <c r="C19" s="32"/>
      <c r="D19" s="32" t="s">
        <v>234</v>
      </c>
      <c r="E19" s="33">
        <f>MAX($E$5:$E$16)</f>
        <v>1.2</v>
      </c>
    </row>
    <row r="20" spans="1:5" x14ac:dyDescent="0.3">
      <c r="A20" s="34" t="s">
        <v>235</v>
      </c>
      <c r="B20" s="34"/>
      <c r="C20" s="35">
        <v>174851838</v>
      </c>
      <c r="D20" s="35">
        <v>221499</v>
      </c>
      <c r="E20" s="36">
        <v>1.2667810789612632</v>
      </c>
    </row>
    <row r="21" spans="1:5" x14ac:dyDescent="0.3">
      <c r="A21" s="34"/>
      <c r="B21" s="34"/>
      <c r="C21" s="35"/>
      <c r="D21" s="35" t="s">
        <v>233</v>
      </c>
      <c r="E21" s="36">
        <v>0</v>
      </c>
    </row>
    <row r="22" spans="1:5" x14ac:dyDescent="0.3">
      <c r="A22" s="37"/>
      <c r="B22" s="37"/>
      <c r="C22" s="38"/>
      <c r="D22" s="38" t="s">
        <v>234</v>
      </c>
      <c r="E22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115</v>
      </c>
      <c r="E5" s="26">
        <v>1.2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76</v>
      </c>
      <c r="E6" s="26">
        <v>1.9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7</v>
      </c>
      <c r="E7" s="26">
        <v>0.4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33</v>
      </c>
      <c r="E8" s="26">
        <v>1.4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11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18</v>
      </c>
      <c r="E10" s="26">
        <v>0.4</v>
      </c>
    </row>
    <row r="11" spans="1:5" x14ac:dyDescent="0.3">
      <c r="A11" s="24" t="s">
        <v>5</v>
      </c>
      <c r="B11" s="24" t="s">
        <v>13</v>
      </c>
      <c r="C11" s="25">
        <v>35741</v>
      </c>
      <c r="D11" s="26">
        <v>9</v>
      </c>
      <c r="E11" s="26">
        <v>0.3</v>
      </c>
    </row>
    <row r="12" spans="1:5" x14ac:dyDescent="0.3">
      <c r="A12" s="24" t="s">
        <v>5</v>
      </c>
      <c r="B12" s="24" t="s">
        <v>14</v>
      </c>
      <c r="C12" s="25">
        <v>20674</v>
      </c>
      <c r="D12" s="26">
        <v>6</v>
      </c>
      <c r="E12" s="26">
        <v>0.3</v>
      </c>
    </row>
    <row r="13" spans="1:5" x14ac:dyDescent="0.3">
      <c r="A13" s="24" t="s">
        <v>5</v>
      </c>
      <c r="B13" s="24" t="s">
        <v>15</v>
      </c>
      <c r="C13" s="25">
        <v>18205</v>
      </c>
      <c r="D13" s="26">
        <v>2</v>
      </c>
      <c r="E13" s="26">
        <v>0.1</v>
      </c>
    </row>
    <row r="14" spans="1:5" x14ac:dyDescent="0.3">
      <c r="A14" s="24" t="s">
        <v>5</v>
      </c>
      <c r="B14" s="24" t="s">
        <v>16</v>
      </c>
      <c r="C14" s="25">
        <v>10241</v>
      </c>
      <c r="D14" s="26">
        <v>12</v>
      </c>
      <c r="E14" s="26">
        <v>1.2</v>
      </c>
    </row>
    <row r="15" spans="1:5" x14ac:dyDescent="0.3">
      <c r="A15" s="24" t="s">
        <v>5</v>
      </c>
      <c r="B15" s="24" t="s">
        <v>17</v>
      </c>
      <c r="C15" s="25">
        <v>19243</v>
      </c>
      <c r="D15" s="26">
        <v>17</v>
      </c>
      <c r="E15" s="26">
        <v>0.9</v>
      </c>
    </row>
    <row r="16" spans="1:5" x14ac:dyDescent="0.3">
      <c r="A16" s="24" t="s">
        <v>5</v>
      </c>
      <c r="B16" s="24" t="s">
        <v>18</v>
      </c>
      <c r="C16" s="25">
        <v>85088</v>
      </c>
      <c r="D16" s="26">
        <v>76</v>
      </c>
      <c r="E16" s="26">
        <v>0.9</v>
      </c>
    </row>
    <row r="17" spans="1:5" x14ac:dyDescent="0.3">
      <c r="A17" s="24" t="s">
        <v>5</v>
      </c>
      <c r="B17" s="24" t="s">
        <v>19</v>
      </c>
      <c r="C17" s="25">
        <v>77586</v>
      </c>
      <c r="D17" s="26">
        <v>218</v>
      </c>
      <c r="E17" s="26">
        <v>2.8</v>
      </c>
    </row>
    <row r="18" spans="1:5" x14ac:dyDescent="0.3">
      <c r="A18" s="24" t="s">
        <v>5</v>
      </c>
      <c r="B18" s="24" t="s">
        <v>21</v>
      </c>
      <c r="C18" s="25">
        <v>40121</v>
      </c>
      <c r="D18" s="26">
        <v>14</v>
      </c>
      <c r="E18" s="26">
        <v>0.4</v>
      </c>
    </row>
    <row r="19" spans="1:5" x14ac:dyDescent="0.3">
      <c r="A19" s="24" t="s">
        <v>5</v>
      </c>
      <c r="B19" s="24" t="s">
        <v>24</v>
      </c>
      <c r="C19" s="25">
        <v>79507</v>
      </c>
      <c r="D19" s="26">
        <v>76</v>
      </c>
      <c r="E19" s="26">
        <v>1</v>
      </c>
    </row>
    <row r="20" spans="1:5" x14ac:dyDescent="0.3">
      <c r="A20" s="24" t="s">
        <v>5</v>
      </c>
      <c r="B20" s="24" t="s">
        <v>26</v>
      </c>
      <c r="C20" s="25">
        <v>61686</v>
      </c>
      <c r="D20" s="26">
        <v>67</v>
      </c>
      <c r="E20" s="26">
        <v>1.1000000000000001</v>
      </c>
    </row>
    <row r="21" spans="1:5" x14ac:dyDescent="0.3">
      <c r="A21" s="24" t="s">
        <v>5</v>
      </c>
      <c r="B21" s="24" t="s">
        <v>27</v>
      </c>
      <c r="C21" s="25">
        <v>34478</v>
      </c>
      <c r="D21" s="26">
        <v>13</v>
      </c>
      <c r="E21" s="26">
        <v>0.4</v>
      </c>
    </row>
    <row r="22" spans="1:5" x14ac:dyDescent="0.3">
      <c r="A22" s="24" t="s">
        <v>5</v>
      </c>
      <c r="B22" s="24" t="s">
        <v>29</v>
      </c>
      <c r="C22" s="25">
        <v>37629</v>
      </c>
      <c r="D22" s="26">
        <v>3</v>
      </c>
      <c r="E22" s="26">
        <v>0.1</v>
      </c>
    </row>
    <row r="23" spans="1:5" x14ac:dyDescent="0.3">
      <c r="A23" s="24" t="s">
        <v>5</v>
      </c>
      <c r="B23" s="24" t="s">
        <v>30</v>
      </c>
      <c r="C23" s="25">
        <v>37476</v>
      </c>
      <c r="D23" s="26">
        <v>2</v>
      </c>
      <c r="E23" s="26">
        <v>0</v>
      </c>
    </row>
    <row r="24" spans="1:5" x14ac:dyDescent="0.3">
      <c r="A24" s="24" t="s">
        <v>5</v>
      </c>
      <c r="B24" s="24" t="s">
        <v>32</v>
      </c>
      <c r="C24" s="25">
        <v>7720</v>
      </c>
      <c r="D24" s="26">
        <v>3</v>
      </c>
      <c r="E24" s="26">
        <v>0.4</v>
      </c>
    </row>
    <row r="25" spans="1:5" x14ac:dyDescent="0.3">
      <c r="A25" s="24" t="s">
        <v>5</v>
      </c>
      <c r="B25" s="24" t="s">
        <v>33</v>
      </c>
      <c r="C25" s="25">
        <v>48650</v>
      </c>
      <c r="D25" s="26">
        <v>49</v>
      </c>
      <c r="E25" s="26">
        <v>1</v>
      </c>
    </row>
    <row r="26" spans="1:5" x14ac:dyDescent="0.3">
      <c r="A26" s="24" t="s">
        <v>5</v>
      </c>
      <c r="B26" s="24" t="s">
        <v>34</v>
      </c>
      <c r="C26" s="25">
        <v>12808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35</v>
      </c>
      <c r="C27" s="25">
        <v>52097</v>
      </c>
      <c r="D27" s="26">
        <v>18</v>
      </c>
      <c r="E27" s="26">
        <v>0.3</v>
      </c>
    </row>
    <row r="28" spans="1:5" x14ac:dyDescent="0.3">
      <c r="A28" s="24" t="s">
        <v>5</v>
      </c>
      <c r="B28" s="24" t="s">
        <v>36</v>
      </c>
      <c r="C28" s="25">
        <v>203216</v>
      </c>
      <c r="D28" s="26">
        <v>358</v>
      </c>
      <c r="E28" s="26">
        <v>1.8</v>
      </c>
    </row>
    <row r="29" spans="1:5" x14ac:dyDescent="0.3">
      <c r="A29" s="24" t="s">
        <v>5</v>
      </c>
      <c r="B29" s="24" t="s">
        <v>37</v>
      </c>
      <c r="C29" s="25">
        <v>30294</v>
      </c>
      <c r="D29" s="26">
        <v>9</v>
      </c>
      <c r="E29" s="26">
        <v>0.3</v>
      </c>
    </row>
    <row r="30" spans="1:5" x14ac:dyDescent="0.3">
      <c r="A30" s="24" t="s">
        <v>5</v>
      </c>
      <c r="B30" s="24" t="s">
        <v>38</v>
      </c>
      <c r="C30" s="25">
        <v>19899</v>
      </c>
      <c r="D30" s="26">
        <v>15</v>
      </c>
      <c r="E30" s="26">
        <v>0.8</v>
      </c>
    </row>
    <row r="31" spans="1:5" x14ac:dyDescent="0.3">
      <c r="A31" s="24" t="s">
        <v>5</v>
      </c>
      <c r="B31" s="24" t="s">
        <v>39</v>
      </c>
      <c r="C31" s="25">
        <v>28827</v>
      </c>
      <c r="D31" s="26">
        <v>11</v>
      </c>
      <c r="E31" s="26">
        <v>0.4</v>
      </c>
    </row>
    <row r="32" spans="1:5" x14ac:dyDescent="0.3">
      <c r="A32" s="24" t="s">
        <v>5</v>
      </c>
      <c r="B32" s="24" t="s">
        <v>40</v>
      </c>
      <c r="C32" s="25">
        <v>11093</v>
      </c>
      <c r="D32" s="26">
        <v>2</v>
      </c>
      <c r="E32" s="26">
        <v>0.2</v>
      </c>
    </row>
    <row r="33" spans="1:5" x14ac:dyDescent="0.3">
      <c r="A33" s="24" t="s">
        <v>5</v>
      </c>
      <c r="B33" s="24" t="s">
        <v>42</v>
      </c>
      <c r="C33" s="25">
        <v>147771</v>
      </c>
      <c r="D33" s="26">
        <v>167</v>
      </c>
      <c r="E33" s="26">
        <v>1.1000000000000001</v>
      </c>
    </row>
    <row r="34" spans="1:5" x14ac:dyDescent="0.3">
      <c r="A34" s="24" t="s">
        <v>5</v>
      </c>
      <c r="B34" s="24" t="s">
        <v>43</v>
      </c>
      <c r="C34" s="25">
        <v>17419</v>
      </c>
      <c r="D34" s="26">
        <v>3</v>
      </c>
      <c r="E34" s="26">
        <v>0.2</v>
      </c>
    </row>
    <row r="35" spans="1:5" x14ac:dyDescent="0.3">
      <c r="A35" s="24" t="s">
        <v>5</v>
      </c>
      <c r="B35" s="24" t="s">
        <v>44</v>
      </c>
      <c r="C35" s="25">
        <v>7750</v>
      </c>
      <c r="D35" s="26">
        <v>7</v>
      </c>
      <c r="E35" s="26">
        <v>0.9</v>
      </c>
    </row>
    <row r="36" spans="1:5" x14ac:dyDescent="0.3">
      <c r="A36" s="24" t="s">
        <v>5</v>
      </c>
      <c r="B36" s="24" t="s">
        <v>45</v>
      </c>
      <c r="C36" s="25">
        <v>24329</v>
      </c>
      <c r="D36" s="26">
        <v>18</v>
      </c>
      <c r="E36" s="26">
        <v>0.7</v>
      </c>
    </row>
    <row r="37" spans="1:5" x14ac:dyDescent="0.3">
      <c r="A37" s="24" t="s">
        <v>5</v>
      </c>
      <c r="B37" s="24" t="s">
        <v>46</v>
      </c>
      <c r="C37" s="25">
        <v>18341</v>
      </c>
      <c r="D37" s="26">
        <v>2</v>
      </c>
      <c r="E37" s="26">
        <v>0.1</v>
      </c>
    </row>
    <row r="38" spans="1:5" x14ac:dyDescent="0.3">
      <c r="A38" s="24" t="s">
        <v>5</v>
      </c>
      <c r="B38" s="24" t="s">
        <v>49</v>
      </c>
      <c r="C38" s="25">
        <v>79293</v>
      </c>
      <c r="D38" s="26">
        <v>199</v>
      </c>
      <c r="E38" s="26">
        <v>2.5</v>
      </c>
    </row>
    <row r="39" spans="1:5" x14ac:dyDescent="0.3">
      <c r="A39" s="24" t="s">
        <v>5</v>
      </c>
      <c r="B39" s="24" t="s">
        <v>50</v>
      </c>
      <c r="C39" s="25">
        <v>378052</v>
      </c>
      <c r="D39" s="26">
        <v>373</v>
      </c>
      <c r="E39" s="26">
        <v>1</v>
      </c>
    </row>
    <row r="40" spans="1:5" x14ac:dyDescent="0.3">
      <c r="A40" s="24" t="s">
        <v>5</v>
      </c>
      <c r="B40" s="24" t="s">
        <v>51</v>
      </c>
      <c r="C40" s="25">
        <v>12967</v>
      </c>
      <c r="D40" s="26">
        <v>3</v>
      </c>
      <c r="E40" s="26">
        <v>0.2</v>
      </c>
    </row>
    <row r="41" spans="1:5" x14ac:dyDescent="0.3">
      <c r="A41" s="24" t="s">
        <v>5</v>
      </c>
      <c r="B41" s="24" t="s">
        <v>52</v>
      </c>
      <c r="C41" s="25">
        <v>32156</v>
      </c>
      <c r="D41" s="26">
        <v>1</v>
      </c>
      <c r="E41" s="26">
        <v>0</v>
      </c>
    </row>
    <row r="42" spans="1:5" x14ac:dyDescent="0.3">
      <c r="A42" s="24" t="s">
        <v>5</v>
      </c>
      <c r="B42" s="24" t="s">
        <v>53</v>
      </c>
      <c r="C42" s="25">
        <v>10518</v>
      </c>
      <c r="D42" s="26">
        <v>6</v>
      </c>
      <c r="E42" s="26">
        <v>0.6</v>
      </c>
    </row>
    <row r="43" spans="1:5" x14ac:dyDescent="0.3">
      <c r="A43" s="24" t="s">
        <v>5</v>
      </c>
      <c r="B43" s="24" t="s">
        <v>54</v>
      </c>
      <c r="C43" s="25">
        <v>12980</v>
      </c>
      <c r="D43" s="26">
        <v>2</v>
      </c>
      <c r="E43" s="26">
        <v>0.2</v>
      </c>
    </row>
    <row r="44" spans="1:5" x14ac:dyDescent="0.3">
      <c r="A44" s="24" t="s">
        <v>5</v>
      </c>
      <c r="B44" s="24" t="s">
        <v>55</v>
      </c>
      <c r="C44" s="25">
        <v>20546</v>
      </c>
      <c r="D44" s="26">
        <v>8</v>
      </c>
      <c r="E44" s="26">
        <v>0.4</v>
      </c>
    </row>
    <row r="45" spans="1:5" x14ac:dyDescent="0.3">
      <c r="A45" s="24" t="s">
        <v>5</v>
      </c>
      <c r="B45" s="24" t="s">
        <v>56</v>
      </c>
      <c r="C45" s="25">
        <v>24587</v>
      </c>
      <c r="D45" s="26">
        <v>4</v>
      </c>
      <c r="E45" s="26">
        <v>0.1</v>
      </c>
    </row>
    <row r="46" spans="1:5" x14ac:dyDescent="0.3">
      <c r="A46" s="24" t="s">
        <v>5</v>
      </c>
      <c r="B46" s="24" t="s">
        <v>60</v>
      </c>
      <c r="C46" s="25">
        <v>23518</v>
      </c>
      <c r="D46" s="26">
        <v>29</v>
      </c>
      <c r="E46" s="26">
        <v>1.2</v>
      </c>
    </row>
    <row r="47" spans="1:5" x14ac:dyDescent="0.3">
      <c r="A47" s="24" t="s">
        <v>5</v>
      </c>
      <c r="B47" s="24" t="s">
        <v>61</v>
      </c>
      <c r="C47" s="25">
        <v>37699</v>
      </c>
      <c r="D47" s="26">
        <v>6</v>
      </c>
      <c r="E47" s="26">
        <v>0.2</v>
      </c>
    </row>
    <row r="48" spans="1:5" x14ac:dyDescent="0.3">
      <c r="A48" s="24" t="s">
        <v>5</v>
      </c>
      <c r="B48" s="24" t="s">
        <v>62</v>
      </c>
      <c r="C48" s="25">
        <v>17188</v>
      </c>
      <c r="D48" s="26">
        <v>5</v>
      </c>
      <c r="E48" s="26">
        <v>0.3</v>
      </c>
    </row>
    <row r="49" spans="1:5" x14ac:dyDescent="0.3">
      <c r="A49" s="24" t="s">
        <v>5</v>
      </c>
      <c r="B49" s="24" t="s">
        <v>63</v>
      </c>
      <c r="C49" s="25">
        <v>59836</v>
      </c>
      <c r="D49" s="26">
        <v>51</v>
      </c>
      <c r="E49" s="26">
        <v>0.9</v>
      </c>
    </row>
    <row r="50" spans="1:5" x14ac:dyDescent="0.3">
      <c r="A50" s="24" t="s">
        <v>5</v>
      </c>
      <c r="B50" s="24" t="s">
        <v>64</v>
      </c>
      <c r="C50" s="25">
        <v>31843</v>
      </c>
      <c r="D50" s="26">
        <v>21</v>
      </c>
      <c r="E50" s="26">
        <v>0.6</v>
      </c>
    </row>
    <row r="51" spans="1:5" x14ac:dyDescent="0.3">
      <c r="A51" s="24" t="s">
        <v>5</v>
      </c>
      <c r="B51" s="24" t="s">
        <v>65</v>
      </c>
      <c r="C51" s="25">
        <v>21427</v>
      </c>
      <c r="D51" s="26">
        <v>3</v>
      </c>
      <c r="E51" s="26">
        <v>0.1</v>
      </c>
    </row>
    <row r="52" spans="1:5" x14ac:dyDescent="0.3">
      <c r="A52" s="24" t="s">
        <v>5</v>
      </c>
      <c r="B52" s="24" t="s">
        <v>67</v>
      </c>
      <c r="C52" s="25">
        <v>15026</v>
      </c>
      <c r="D52" s="26">
        <v>1</v>
      </c>
      <c r="E52" s="26">
        <v>0.1</v>
      </c>
    </row>
    <row r="53" spans="1:5" x14ac:dyDescent="0.3">
      <c r="A53" s="24" t="s">
        <v>5</v>
      </c>
      <c r="B53" s="24" t="s">
        <v>68</v>
      </c>
      <c r="C53" s="25">
        <v>20347</v>
      </c>
      <c r="D53" s="26">
        <v>2</v>
      </c>
      <c r="E53" s="26">
        <v>0.1</v>
      </c>
    </row>
    <row r="54" spans="1:5" x14ac:dyDescent="0.3">
      <c r="A54" s="24" t="s">
        <v>5</v>
      </c>
      <c r="B54" s="24" t="s">
        <v>69</v>
      </c>
      <c r="C54" s="25">
        <v>30144</v>
      </c>
      <c r="D54" s="26">
        <v>8</v>
      </c>
      <c r="E54" s="26">
        <v>0.3</v>
      </c>
    </row>
    <row r="55" spans="1:5" x14ac:dyDescent="0.3">
      <c r="A55" s="24" t="s">
        <v>5</v>
      </c>
      <c r="B55" s="24" t="s">
        <v>71</v>
      </c>
      <c r="C55" s="25">
        <v>18214</v>
      </c>
      <c r="D55" s="26">
        <v>9</v>
      </c>
      <c r="E55" s="26">
        <v>0.5</v>
      </c>
    </row>
    <row r="56" spans="1:5" x14ac:dyDescent="0.3">
      <c r="A56" s="24" t="s">
        <v>5</v>
      </c>
      <c r="B56" s="24" t="s">
        <v>72</v>
      </c>
      <c r="C56" s="25">
        <v>142506</v>
      </c>
      <c r="D56" s="26">
        <v>86</v>
      </c>
      <c r="E56" s="26">
        <v>0.6</v>
      </c>
    </row>
    <row r="57" spans="1:5" x14ac:dyDescent="0.3">
      <c r="A57" s="24" t="s">
        <v>5</v>
      </c>
      <c r="B57" s="24" t="s">
        <v>73</v>
      </c>
      <c r="C57" s="25">
        <v>29347</v>
      </c>
      <c r="D57" s="26">
        <v>20</v>
      </c>
      <c r="E57" s="26">
        <v>0.7</v>
      </c>
    </row>
    <row r="58" spans="1:5" x14ac:dyDescent="0.3">
      <c r="A58" s="24" t="s">
        <v>5</v>
      </c>
      <c r="B58" s="24" t="s">
        <v>74</v>
      </c>
      <c r="C58" s="25">
        <v>81042</v>
      </c>
      <c r="D58" s="26">
        <v>69</v>
      </c>
      <c r="E58" s="26">
        <v>0.9</v>
      </c>
    </row>
    <row r="59" spans="1:5" x14ac:dyDescent="0.3">
      <c r="A59" s="24" t="s">
        <v>5</v>
      </c>
      <c r="B59" s="24" t="s">
        <v>76</v>
      </c>
      <c r="C59" s="25">
        <v>86516</v>
      </c>
      <c r="D59" s="26">
        <v>87</v>
      </c>
      <c r="E59" s="26">
        <v>1</v>
      </c>
    </row>
    <row r="60" spans="1:5" x14ac:dyDescent="0.3">
      <c r="A60" s="24" t="s">
        <v>5</v>
      </c>
      <c r="B60" s="24" t="s">
        <v>77</v>
      </c>
      <c r="C60" s="25">
        <v>17165</v>
      </c>
      <c r="D60" s="26">
        <v>14</v>
      </c>
      <c r="E60" s="26">
        <v>0.8</v>
      </c>
    </row>
    <row r="61" spans="1:5" x14ac:dyDescent="0.3">
      <c r="A61" s="24" t="s">
        <v>5</v>
      </c>
      <c r="B61" s="24" t="s">
        <v>78</v>
      </c>
      <c r="C61" s="25">
        <v>26595</v>
      </c>
      <c r="D61" s="26">
        <v>9</v>
      </c>
      <c r="E61" s="26">
        <v>0.3</v>
      </c>
    </row>
    <row r="62" spans="1:5" x14ac:dyDescent="0.3">
      <c r="A62" s="24" t="s">
        <v>5</v>
      </c>
      <c r="B62" s="24" t="s">
        <v>79</v>
      </c>
      <c r="C62" s="25">
        <v>7140</v>
      </c>
      <c r="D62" s="26">
        <v>5</v>
      </c>
      <c r="E62" s="26">
        <v>0.7</v>
      </c>
    </row>
    <row r="63" spans="1:5" x14ac:dyDescent="0.3">
      <c r="A63" s="24" t="s">
        <v>5</v>
      </c>
      <c r="B63" s="24" t="s">
        <v>80</v>
      </c>
      <c r="C63" s="25">
        <v>115196</v>
      </c>
      <c r="D63" s="26">
        <v>129</v>
      </c>
      <c r="E63" s="26">
        <v>1.1000000000000001</v>
      </c>
    </row>
    <row r="64" spans="1:5" x14ac:dyDescent="0.3">
      <c r="A64" s="24" t="s">
        <v>5</v>
      </c>
      <c r="B64" s="24" t="s">
        <v>81</v>
      </c>
      <c r="C64" s="25">
        <v>11082</v>
      </c>
      <c r="D64" s="26">
        <v>5</v>
      </c>
      <c r="E64" s="26">
        <v>0.5</v>
      </c>
    </row>
    <row r="65" spans="1:5" x14ac:dyDescent="0.3">
      <c r="A65" s="24" t="s">
        <v>5</v>
      </c>
      <c r="B65" s="24" t="s">
        <v>84</v>
      </c>
      <c r="C65" s="25">
        <v>98932</v>
      </c>
      <c r="D65" s="26">
        <v>225</v>
      </c>
      <c r="E65" s="26">
        <v>2.2999999999999998</v>
      </c>
    </row>
    <row r="66" spans="1:5" x14ac:dyDescent="0.3">
      <c r="A66" s="24" t="s">
        <v>5</v>
      </c>
      <c r="B66" s="24" t="s">
        <v>85</v>
      </c>
      <c r="C66" s="25">
        <v>29009</v>
      </c>
      <c r="D66" s="26">
        <v>9</v>
      </c>
      <c r="E66" s="26">
        <v>0.3</v>
      </c>
    </row>
    <row r="67" spans="1:5" x14ac:dyDescent="0.3">
      <c r="A67" s="24" t="s">
        <v>5</v>
      </c>
      <c r="B67" s="24" t="s">
        <v>86</v>
      </c>
      <c r="C67" s="25">
        <v>4284</v>
      </c>
      <c r="D67" s="26">
        <v>8</v>
      </c>
      <c r="E67" s="26">
        <v>1.9</v>
      </c>
    </row>
    <row r="68" spans="1:5" x14ac:dyDescent="0.3">
      <c r="A68" s="24" t="s">
        <v>5</v>
      </c>
      <c r="B68" s="24" t="s">
        <v>88</v>
      </c>
      <c r="C68" s="25">
        <v>24540</v>
      </c>
      <c r="D68" s="26">
        <v>27</v>
      </c>
      <c r="E68" s="26">
        <v>1.1000000000000001</v>
      </c>
    </row>
    <row r="69" spans="1:5" x14ac:dyDescent="0.3">
      <c r="A69" s="24" t="s">
        <v>5</v>
      </c>
      <c r="B69" s="24" t="s">
        <v>89</v>
      </c>
      <c r="C69" s="25">
        <v>34935</v>
      </c>
      <c r="D69" s="26">
        <v>35</v>
      </c>
      <c r="E69" s="26">
        <v>1</v>
      </c>
    </row>
    <row r="70" spans="1:5" x14ac:dyDescent="0.3">
      <c r="A70" s="24" t="s">
        <v>5</v>
      </c>
      <c r="B70" s="24" t="s">
        <v>90</v>
      </c>
      <c r="C70" s="25">
        <v>13788</v>
      </c>
      <c r="D70" s="26">
        <v>6</v>
      </c>
      <c r="E70" s="26">
        <v>0.4</v>
      </c>
    </row>
    <row r="71" spans="1:5" x14ac:dyDescent="0.3">
      <c r="A71" s="24" t="s">
        <v>5</v>
      </c>
      <c r="B71" s="24" t="s">
        <v>91</v>
      </c>
      <c r="C71" s="25">
        <v>27749</v>
      </c>
      <c r="D71" s="26">
        <v>22</v>
      </c>
      <c r="E71" s="26">
        <v>0.8</v>
      </c>
    </row>
    <row r="72" spans="1:5" x14ac:dyDescent="0.3">
      <c r="A72" s="24" t="s">
        <v>5</v>
      </c>
      <c r="B72" s="24" t="s">
        <v>92</v>
      </c>
      <c r="C72" s="25">
        <v>16554</v>
      </c>
      <c r="D72" s="26">
        <v>2</v>
      </c>
      <c r="E72" s="26">
        <v>0.1</v>
      </c>
    </row>
    <row r="73" spans="1:5" x14ac:dyDescent="0.3">
      <c r="A73" s="24" t="s">
        <v>5</v>
      </c>
      <c r="B73" s="24" t="s">
        <v>93</v>
      </c>
      <c r="C73" s="25">
        <v>643759</v>
      </c>
      <c r="D73" s="26">
        <v>470</v>
      </c>
      <c r="E73" s="26">
        <v>0.7</v>
      </c>
    </row>
    <row r="74" spans="1:5" x14ac:dyDescent="0.3">
      <c r="A74" s="24" t="s">
        <v>5</v>
      </c>
      <c r="B74" s="24" t="s">
        <v>94</v>
      </c>
      <c r="C74" s="25">
        <v>10247</v>
      </c>
      <c r="D74" s="26">
        <v>3</v>
      </c>
      <c r="E74" s="26">
        <v>0.3</v>
      </c>
    </row>
    <row r="75" spans="1:5" x14ac:dyDescent="0.3">
      <c r="A75" s="24" t="s">
        <v>5</v>
      </c>
      <c r="B75" s="24" t="s">
        <v>96</v>
      </c>
      <c r="C75" s="25">
        <v>14020</v>
      </c>
      <c r="D75" s="26">
        <v>3</v>
      </c>
      <c r="E75" s="26">
        <v>0.2</v>
      </c>
    </row>
    <row r="76" spans="1:5" x14ac:dyDescent="0.3">
      <c r="A76" s="24" t="s">
        <v>5</v>
      </c>
      <c r="B76" s="24" t="s">
        <v>97</v>
      </c>
      <c r="C76" s="25">
        <v>27725</v>
      </c>
      <c r="D76" s="26">
        <v>19</v>
      </c>
      <c r="E76" s="26">
        <v>0.7</v>
      </c>
    </row>
    <row r="77" spans="1:5" x14ac:dyDescent="0.3">
      <c r="A77" s="24" t="s">
        <v>5</v>
      </c>
      <c r="B77" s="24" t="s">
        <v>99</v>
      </c>
      <c r="C77" s="25">
        <v>11517</v>
      </c>
      <c r="D77" s="26">
        <v>1</v>
      </c>
      <c r="E77" s="26">
        <v>0.1</v>
      </c>
    </row>
    <row r="78" spans="1:5" x14ac:dyDescent="0.3">
      <c r="A78" s="24" t="s">
        <v>5</v>
      </c>
      <c r="B78" s="24" t="s">
        <v>100</v>
      </c>
      <c r="C78" s="25">
        <v>15329</v>
      </c>
      <c r="D78" s="26">
        <v>7</v>
      </c>
      <c r="E78" s="26">
        <v>0.4</v>
      </c>
    </row>
    <row r="79" spans="1:5" x14ac:dyDescent="0.3">
      <c r="A79" s="24" t="s">
        <v>5</v>
      </c>
      <c r="B79" s="24" t="s">
        <v>101</v>
      </c>
      <c r="C79" s="25">
        <v>13648</v>
      </c>
      <c r="D79" s="26">
        <v>6</v>
      </c>
      <c r="E79" s="26">
        <v>0.4</v>
      </c>
    </row>
    <row r="80" spans="1:5" x14ac:dyDescent="0.3">
      <c r="A80" s="24" t="s">
        <v>5</v>
      </c>
      <c r="B80" s="24" t="s">
        <v>102</v>
      </c>
      <c r="C80" s="25">
        <v>17981</v>
      </c>
      <c r="D80" s="26">
        <v>9</v>
      </c>
      <c r="E80" s="26">
        <v>0.5</v>
      </c>
    </row>
    <row r="81" spans="1:5" x14ac:dyDescent="0.3">
      <c r="A81" s="24" t="s">
        <v>5</v>
      </c>
      <c r="B81" s="24" t="s">
        <v>103</v>
      </c>
      <c r="C81" s="25">
        <v>19003</v>
      </c>
      <c r="D81" s="26">
        <v>11</v>
      </c>
      <c r="E81" s="26">
        <v>0.6</v>
      </c>
    </row>
    <row r="82" spans="1:5" x14ac:dyDescent="0.3">
      <c r="A82" s="24" t="s">
        <v>5</v>
      </c>
      <c r="B82" s="24" t="s">
        <v>104</v>
      </c>
      <c r="C82" s="25">
        <v>11933</v>
      </c>
      <c r="D82" s="26">
        <v>9</v>
      </c>
      <c r="E82" s="26">
        <v>0.8</v>
      </c>
    </row>
    <row r="83" spans="1:5" x14ac:dyDescent="0.3">
      <c r="A83" s="24" t="s">
        <v>5</v>
      </c>
      <c r="B83" s="24" t="s">
        <v>105</v>
      </c>
      <c r="C83" s="25">
        <v>14073</v>
      </c>
      <c r="D83" s="26">
        <v>7</v>
      </c>
      <c r="E83" s="26">
        <v>0.5</v>
      </c>
    </row>
    <row r="84" spans="1:5" x14ac:dyDescent="0.3">
      <c r="A84" s="24" t="s">
        <v>5</v>
      </c>
      <c r="B84" s="24" t="s">
        <v>106</v>
      </c>
      <c r="C84" s="25">
        <v>24088</v>
      </c>
      <c r="D84" s="26">
        <v>0</v>
      </c>
      <c r="E84" s="26">
        <v>0</v>
      </c>
    </row>
    <row r="85" spans="1:5" x14ac:dyDescent="0.3">
      <c r="A85" s="24" t="s">
        <v>5</v>
      </c>
      <c r="B85" s="24" t="s">
        <v>107</v>
      </c>
      <c r="C85" s="25">
        <v>39582</v>
      </c>
      <c r="D85" s="26">
        <v>21</v>
      </c>
      <c r="E85" s="26">
        <v>0.5</v>
      </c>
    </row>
    <row r="86" spans="1:5" x14ac:dyDescent="0.3">
      <c r="A86" s="24" t="s">
        <v>5</v>
      </c>
      <c r="B86" s="24" t="s">
        <v>108</v>
      </c>
      <c r="C86" s="25">
        <v>56510</v>
      </c>
      <c r="D86" s="26">
        <v>179</v>
      </c>
      <c r="E86" s="26">
        <v>3.2</v>
      </c>
    </row>
    <row r="87" spans="1:5" x14ac:dyDescent="0.3">
      <c r="A87" s="24" t="s">
        <v>5</v>
      </c>
      <c r="B87" s="24" t="s">
        <v>109</v>
      </c>
      <c r="C87" s="25">
        <v>23879</v>
      </c>
      <c r="D87" s="26">
        <v>8</v>
      </c>
      <c r="E87" s="26">
        <v>0.3</v>
      </c>
    </row>
    <row r="88" spans="1:5" x14ac:dyDescent="0.3">
      <c r="A88" s="24" t="s">
        <v>5</v>
      </c>
      <c r="B88" s="24" t="s">
        <v>110</v>
      </c>
      <c r="C88" s="25">
        <v>11333</v>
      </c>
      <c r="D88" s="26">
        <v>11</v>
      </c>
      <c r="E88" s="26">
        <v>1</v>
      </c>
    </row>
    <row r="89" spans="1:5" x14ac:dyDescent="0.3">
      <c r="A89" s="24" t="s">
        <v>5</v>
      </c>
      <c r="B89" s="24" t="s">
        <v>111</v>
      </c>
      <c r="C89" s="25">
        <v>23763</v>
      </c>
      <c r="D89" s="26">
        <v>13</v>
      </c>
      <c r="E89" s="26">
        <v>0.5</v>
      </c>
    </row>
    <row r="90" spans="1:5" x14ac:dyDescent="0.3">
      <c r="A90" s="24" t="s">
        <v>5</v>
      </c>
      <c r="B90" s="24" t="s">
        <v>114</v>
      </c>
      <c r="C90" s="25">
        <v>55268</v>
      </c>
      <c r="D90" s="26">
        <v>52</v>
      </c>
      <c r="E90" s="26">
        <v>0.9</v>
      </c>
    </row>
    <row r="91" spans="1:5" x14ac:dyDescent="0.3">
      <c r="A91" s="24" t="s">
        <v>5</v>
      </c>
      <c r="B91" s="24" t="s">
        <v>115</v>
      </c>
      <c r="C91" s="25">
        <v>30648</v>
      </c>
      <c r="D91" s="26">
        <v>27</v>
      </c>
      <c r="E91" s="26">
        <v>0.9</v>
      </c>
    </row>
    <row r="92" spans="1:5" x14ac:dyDescent="0.3">
      <c r="A92" s="24" t="s">
        <v>5</v>
      </c>
      <c r="B92" s="24" t="s">
        <v>116</v>
      </c>
      <c r="C92" s="25">
        <v>349976</v>
      </c>
      <c r="D92" s="26">
        <v>302</v>
      </c>
      <c r="E92" s="26">
        <v>0.9</v>
      </c>
    </row>
    <row r="93" spans="1:5" x14ac:dyDescent="0.3">
      <c r="A93" s="24" t="s">
        <v>5</v>
      </c>
      <c r="B93" s="24" t="s">
        <v>117</v>
      </c>
      <c r="C93" s="25">
        <v>21808</v>
      </c>
      <c r="D93" s="26">
        <v>9</v>
      </c>
      <c r="E93" s="26">
        <v>0.4</v>
      </c>
    </row>
    <row r="94" spans="1:5" x14ac:dyDescent="0.3">
      <c r="A94" s="24" t="s">
        <v>5</v>
      </c>
      <c r="B94" s="24" t="s">
        <v>119</v>
      </c>
      <c r="C94" s="25">
        <v>65245</v>
      </c>
      <c r="D94" s="26">
        <v>87</v>
      </c>
      <c r="E94" s="26">
        <v>1.3</v>
      </c>
    </row>
    <row r="95" spans="1:5" x14ac:dyDescent="0.3">
      <c r="A95" s="24" t="s">
        <v>5</v>
      </c>
      <c r="B95" s="24" t="s">
        <v>120</v>
      </c>
      <c r="C95" s="25">
        <v>54584</v>
      </c>
      <c r="D95" s="26">
        <v>236</v>
      </c>
      <c r="E95" s="26">
        <v>4.3</v>
      </c>
    </row>
    <row r="96" spans="1:5" x14ac:dyDescent="0.3">
      <c r="A96" s="24" t="s">
        <v>5</v>
      </c>
      <c r="B96" s="24" t="s">
        <v>122</v>
      </c>
      <c r="C96" s="25">
        <v>22991</v>
      </c>
      <c r="D96" s="26">
        <v>32</v>
      </c>
      <c r="E96" s="26">
        <v>1.4</v>
      </c>
    </row>
    <row r="97" spans="1:5" x14ac:dyDescent="0.3">
      <c r="A97" s="24" t="s">
        <v>5</v>
      </c>
      <c r="B97" s="24" t="s">
        <v>123</v>
      </c>
      <c r="C97" s="25">
        <v>12199</v>
      </c>
      <c r="D97" s="26">
        <v>13</v>
      </c>
      <c r="E97" s="26">
        <v>1.1000000000000001</v>
      </c>
    </row>
    <row r="98" spans="1:5" x14ac:dyDescent="0.3">
      <c r="A98" s="24" t="s">
        <v>5</v>
      </c>
      <c r="B98" s="24" t="s">
        <v>124</v>
      </c>
      <c r="C98" s="25">
        <v>18612</v>
      </c>
      <c r="D98" s="26">
        <v>7</v>
      </c>
      <c r="E98" s="26">
        <v>0.3</v>
      </c>
    </row>
    <row r="99" spans="1:5" x14ac:dyDescent="0.3">
      <c r="A99" s="24" t="s">
        <v>5</v>
      </c>
      <c r="B99" s="24" t="s">
        <v>126</v>
      </c>
      <c r="C99" s="25">
        <v>56659</v>
      </c>
      <c r="D99" s="26">
        <v>36</v>
      </c>
      <c r="E99" s="26">
        <v>0.6</v>
      </c>
    </row>
    <row r="100" spans="1:5" x14ac:dyDescent="0.3">
      <c r="A100" s="24" t="s">
        <v>5</v>
      </c>
      <c r="B100" s="24" t="s">
        <v>127</v>
      </c>
      <c r="C100" s="25">
        <v>342167</v>
      </c>
      <c r="D100" s="26">
        <v>242</v>
      </c>
      <c r="E100" s="26">
        <v>0.7</v>
      </c>
    </row>
    <row r="101" spans="1:5" x14ac:dyDescent="0.3">
      <c r="A101" s="24" t="s">
        <v>5</v>
      </c>
      <c r="B101" s="24" t="s">
        <v>128</v>
      </c>
      <c r="C101" s="25">
        <v>22795</v>
      </c>
      <c r="D101" s="26">
        <v>12</v>
      </c>
      <c r="E101" s="26">
        <v>0.5</v>
      </c>
    </row>
    <row r="102" spans="1:5" x14ac:dyDescent="0.3">
      <c r="A102" s="24" t="s">
        <v>5</v>
      </c>
      <c r="B102" s="24" t="s">
        <v>129</v>
      </c>
      <c r="C102" s="25">
        <v>62722</v>
      </c>
      <c r="D102" s="26">
        <v>50</v>
      </c>
      <c r="E102" s="26">
        <v>0.8</v>
      </c>
    </row>
    <row r="103" spans="1:5" x14ac:dyDescent="0.3">
      <c r="A103" s="24" t="s">
        <v>5</v>
      </c>
      <c r="B103" s="24" t="s">
        <v>130</v>
      </c>
      <c r="C103" s="25">
        <v>34161</v>
      </c>
      <c r="D103" s="26">
        <v>10</v>
      </c>
      <c r="E103" s="26">
        <v>0.3</v>
      </c>
    </row>
    <row r="104" spans="1:5" x14ac:dyDescent="0.3">
      <c r="A104" s="24" t="s">
        <v>5</v>
      </c>
      <c r="B104" s="24" t="s">
        <v>131</v>
      </c>
      <c r="C104" s="25">
        <v>386786</v>
      </c>
      <c r="D104" s="26">
        <v>637</v>
      </c>
      <c r="E104" s="26">
        <v>1.6</v>
      </c>
    </row>
    <row r="105" spans="1:5" x14ac:dyDescent="0.3">
      <c r="A105" s="24" t="s">
        <v>5</v>
      </c>
      <c r="B105" s="24" t="s">
        <v>132</v>
      </c>
      <c r="C105" s="25">
        <v>10500</v>
      </c>
      <c r="D105" s="26">
        <v>4</v>
      </c>
      <c r="E105" s="26">
        <v>0.4</v>
      </c>
    </row>
    <row r="106" spans="1:5" x14ac:dyDescent="0.3">
      <c r="A106" s="24" t="s">
        <v>5</v>
      </c>
      <c r="B106" s="24" t="s">
        <v>133</v>
      </c>
      <c r="C106" s="25">
        <v>27552</v>
      </c>
      <c r="D106" s="26">
        <v>12</v>
      </c>
      <c r="E106" s="26">
        <v>0.4</v>
      </c>
    </row>
    <row r="107" spans="1:5" x14ac:dyDescent="0.3">
      <c r="A107" s="24" t="s">
        <v>5</v>
      </c>
      <c r="B107" s="24" t="s">
        <v>135</v>
      </c>
      <c r="C107" s="25">
        <v>17929</v>
      </c>
      <c r="D107" s="26">
        <v>4</v>
      </c>
      <c r="E107" s="26">
        <v>0.2</v>
      </c>
    </row>
    <row r="108" spans="1:5" x14ac:dyDescent="0.3">
      <c r="A108" s="24" t="s">
        <v>5</v>
      </c>
      <c r="B108" s="24" t="s">
        <v>137</v>
      </c>
      <c r="C108" s="25">
        <v>1488920</v>
      </c>
      <c r="D108" s="25">
        <v>2235</v>
      </c>
      <c r="E108" s="26">
        <v>1.5</v>
      </c>
    </row>
    <row r="109" spans="1:5" x14ac:dyDescent="0.3">
      <c r="A109" s="24" t="s">
        <v>5</v>
      </c>
      <c r="B109" s="24" t="s">
        <v>138</v>
      </c>
      <c r="C109" s="25">
        <v>20635</v>
      </c>
      <c r="D109" s="26">
        <v>11</v>
      </c>
      <c r="E109" s="26">
        <v>0.5</v>
      </c>
    </row>
    <row r="110" spans="1:5" x14ac:dyDescent="0.3">
      <c r="A110" s="24" t="s">
        <v>5</v>
      </c>
      <c r="B110" s="24" t="s">
        <v>139</v>
      </c>
      <c r="C110" s="25">
        <v>33507</v>
      </c>
      <c r="D110" s="26">
        <v>32</v>
      </c>
      <c r="E110" s="26">
        <v>1</v>
      </c>
    </row>
    <row r="111" spans="1:5" x14ac:dyDescent="0.3">
      <c r="A111" s="24" t="s">
        <v>5</v>
      </c>
      <c r="B111" s="24" t="s">
        <v>140</v>
      </c>
      <c r="C111" s="25">
        <v>20009</v>
      </c>
      <c r="D111" s="26">
        <v>10</v>
      </c>
      <c r="E111" s="26">
        <v>0.5</v>
      </c>
    </row>
    <row r="112" spans="1:5" x14ac:dyDescent="0.3">
      <c r="A112" s="24" t="s">
        <v>5</v>
      </c>
      <c r="B112" s="24" t="s">
        <v>142</v>
      </c>
      <c r="C112" s="25">
        <v>5727</v>
      </c>
      <c r="D112" s="26">
        <v>3</v>
      </c>
      <c r="E112" s="26">
        <v>0.5</v>
      </c>
    </row>
    <row r="113" spans="1:5" x14ac:dyDescent="0.3">
      <c r="A113" s="24" t="s">
        <v>5</v>
      </c>
      <c r="B113" s="24" t="s">
        <v>143</v>
      </c>
      <c r="C113" s="25">
        <v>62372</v>
      </c>
      <c r="D113" s="26">
        <v>171</v>
      </c>
      <c r="E113" s="26">
        <v>2.7</v>
      </c>
    </row>
    <row r="114" spans="1:5" x14ac:dyDescent="0.3">
      <c r="A114" s="24" t="s">
        <v>5</v>
      </c>
      <c r="B114" s="24" t="s">
        <v>144</v>
      </c>
      <c r="C114" s="25">
        <v>13836</v>
      </c>
      <c r="D114" s="26">
        <v>10</v>
      </c>
      <c r="E114" s="26">
        <v>0.8</v>
      </c>
    </row>
    <row r="115" spans="1:5" x14ac:dyDescent="0.3">
      <c r="A115" s="24" t="s">
        <v>5</v>
      </c>
      <c r="B115" s="24" t="s">
        <v>145</v>
      </c>
      <c r="C115" s="25">
        <v>18624</v>
      </c>
      <c r="D115" s="26">
        <v>12</v>
      </c>
      <c r="E115" s="26">
        <v>0.6</v>
      </c>
    </row>
    <row r="116" spans="1:5" x14ac:dyDescent="0.3">
      <c r="A116" s="24" t="s">
        <v>5</v>
      </c>
      <c r="B116" s="24" t="s">
        <v>146</v>
      </c>
      <c r="C116" s="25">
        <v>13841</v>
      </c>
      <c r="D116" s="26">
        <v>8</v>
      </c>
      <c r="E116" s="26">
        <v>0.6</v>
      </c>
    </row>
    <row r="117" spans="1:5" x14ac:dyDescent="0.3">
      <c r="A117" s="24" t="s">
        <v>5</v>
      </c>
      <c r="B117" s="24" t="s">
        <v>148</v>
      </c>
      <c r="C117" s="25">
        <v>98254</v>
      </c>
      <c r="D117" s="26">
        <v>84</v>
      </c>
      <c r="E117" s="26">
        <v>0.9</v>
      </c>
    </row>
    <row r="118" spans="1:5" x14ac:dyDescent="0.3">
      <c r="A118" s="24" t="s">
        <v>5</v>
      </c>
      <c r="B118" s="24" t="s">
        <v>149</v>
      </c>
      <c r="C118" s="25">
        <v>12106</v>
      </c>
      <c r="D118" s="26">
        <v>7</v>
      </c>
      <c r="E118" s="26">
        <v>0.5</v>
      </c>
    </row>
    <row r="119" spans="1:5" x14ac:dyDescent="0.3">
      <c r="A119" s="24" t="s">
        <v>5</v>
      </c>
      <c r="B119" s="24" t="s">
        <v>151</v>
      </c>
      <c r="C119" s="25">
        <v>14013</v>
      </c>
      <c r="D119" s="26">
        <v>4</v>
      </c>
      <c r="E119" s="26">
        <v>0.3</v>
      </c>
    </row>
    <row r="120" spans="1:5" x14ac:dyDescent="0.3">
      <c r="A120" s="24" t="s">
        <v>5</v>
      </c>
      <c r="B120" s="24" t="s">
        <v>153</v>
      </c>
      <c r="C120" s="25">
        <v>13113</v>
      </c>
      <c r="D120" s="26">
        <v>4</v>
      </c>
      <c r="E120" s="26">
        <v>0.3</v>
      </c>
    </row>
    <row r="121" spans="1:5" x14ac:dyDescent="0.3">
      <c r="A121" s="24" t="s">
        <v>5</v>
      </c>
      <c r="B121" s="24" t="s">
        <v>154</v>
      </c>
      <c r="C121" s="25">
        <v>49448</v>
      </c>
      <c r="D121" s="26">
        <v>28</v>
      </c>
      <c r="E121" s="26">
        <v>0.6</v>
      </c>
    </row>
    <row r="122" spans="1:5" x14ac:dyDescent="0.3">
      <c r="A122" s="24" t="s">
        <v>5</v>
      </c>
      <c r="B122" s="24" t="s">
        <v>155</v>
      </c>
      <c r="C122" s="25">
        <v>37126</v>
      </c>
      <c r="D122" s="26">
        <v>7</v>
      </c>
      <c r="E122" s="26">
        <v>0.2</v>
      </c>
    </row>
    <row r="123" spans="1:5" x14ac:dyDescent="0.3">
      <c r="A123" s="24" t="s">
        <v>5</v>
      </c>
      <c r="B123" s="24" t="s">
        <v>156</v>
      </c>
      <c r="C123" s="25">
        <v>23835</v>
      </c>
      <c r="D123" s="26">
        <v>15</v>
      </c>
      <c r="E123" s="26">
        <v>0.6</v>
      </c>
    </row>
    <row r="124" spans="1:5" x14ac:dyDescent="0.3">
      <c r="A124" s="24" t="s">
        <v>5</v>
      </c>
      <c r="B124" s="24" t="s">
        <v>157</v>
      </c>
      <c r="C124" s="25">
        <v>20037</v>
      </c>
      <c r="D124" s="26">
        <v>10</v>
      </c>
      <c r="E124" s="26">
        <v>0.5</v>
      </c>
    </row>
    <row r="125" spans="1:5" x14ac:dyDescent="0.3">
      <c r="A125" s="24" t="s">
        <v>5</v>
      </c>
      <c r="B125" s="24" t="s">
        <v>158</v>
      </c>
      <c r="C125" s="25">
        <v>18825</v>
      </c>
      <c r="D125" s="26">
        <v>8</v>
      </c>
      <c r="E125" s="26">
        <v>0.4</v>
      </c>
    </row>
    <row r="126" spans="1:5" x14ac:dyDescent="0.3">
      <c r="A126" s="24" t="s">
        <v>5</v>
      </c>
      <c r="B126" s="24" t="s">
        <v>160</v>
      </c>
      <c r="C126" s="25">
        <v>31004</v>
      </c>
      <c r="D126" s="26">
        <v>13</v>
      </c>
      <c r="E126" s="26">
        <v>0.4</v>
      </c>
    </row>
    <row r="127" spans="1:5" x14ac:dyDescent="0.3">
      <c r="A127" s="24" t="s">
        <v>5</v>
      </c>
      <c r="B127" s="24" t="s">
        <v>161</v>
      </c>
      <c r="C127" s="25">
        <v>111243</v>
      </c>
      <c r="D127" s="26">
        <v>32</v>
      </c>
      <c r="E127" s="26">
        <v>0.3</v>
      </c>
    </row>
    <row r="128" spans="1:5" x14ac:dyDescent="0.3">
      <c r="A128" s="24" t="s">
        <v>5</v>
      </c>
      <c r="B128" s="24" t="s">
        <v>162</v>
      </c>
      <c r="C128" s="25">
        <v>16677</v>
      </c>
      <c r="D128" s="26">
        <v>6</v>
      </c>
      <c r="E128" s="26">
        <v>0.3</v>
      </c>
    </row>
    <row r="129" spans="1:5" x14ac:dyDescent="0.3">
      <c r="A129" s="24" t="s">
        <v>5</v>
      </c>
      <c r="B129" s="24" t="s">
        <v>163</v>
      </c>
      <c r="C129" s="25">
        <v>92228</v>
      </c>
      <c r="D129" s="26">
        <v>184</v>
      </c>
      <c r="E129" s="26">
        <v>2</v>
      </c>
    </row>
    <row r="130" spans="1:5" x14ac:dyDescent="0.3">
      <c r="A130" s="24" t="s">
        <v>5</v>
      </c>
      <c r="B130" s="24" t="s">
        <v>164</v>
      </c>
      <c r="C130" s="25">
        <v>18207</v>
      </c>
      <c r="D130" s="26">
        <v>6</v>
      </c>
      <c r="E130" s="26">
        <v>0.3</v>
      </c>
    </row>
    <row r="131" spans="1:5" x14ac:dyDescent="0.3">
      <c r="A131" s="24" t="s">
        <v>5</v>
      </c>
      <c r="B131" s="24" t="s">
        <v>165</v>
      </c>
      <c r="C131" s="25">
        <v>32811</v>
      </c>
      <c r="D131" s="26">
        <v>14</v>
      </c>
      <c r="E131" s="26">
        <v>0.4</v>
      </c>
    </row>
    <row r="132" spans="1:5" x14ac:dyDescent="0.3">
      <c r="A132" s="24" t="s">
        <v>5</v>
      </c>
      <c r="B132" s="24" t="s">
        <v>166</v>
      </c>
      <c r="C132" s="25">
        <v>37596</v>
      </c>
      <c r="D132" s="26">
        <v>2</v>
      </c>
      <c r="E132" s="26">
        <v>0.1</v>
      </c>
    </row>
    <row r="133" spans="1:5" x14ac:dyDescent="0.3">
      <c r="A133" s="24" t="s">
        <v>5</v>
      </c>
      <c r="B133" s="24" t="s">
        <v>167</v>
      </c>
      <c r="C133" s="25">
        <v>10540</v>
      </c>
      <c r="D133" s="26">
        <v>10</v>
      </c>
      <c r="E133" s="26">
        <v>1</v>
      </c>
    </row>
    <row r="134" spans="1:5" x14ac:dyDescent="0.3">
      <c r="A134" s="24" t="s">
        <v>5</v>
      </c>
      <c r="B134" s="24" t="s">
        <v>169</v>
      </c>
      <c r="C134" s="25">
        <v>64120</v>
      </c>
      <c r="D134" s="26">
        <v>25</v>
      </c>
      <c r="E134" s="26">
        <v>0.4</v>
      </c>
    </row>
    <row r="135" spans="1:5" x14ac:dyDescent="0.3">
      <c r="A135" s="24" t="s">
        <v>5</v>
      </c>
      <c r="B135" s="24" t="s">
        <v>170</v>
      </c>
      <c r="C135" s="25">
        <v>27681</v>
      </c>
      <c r="D135" s="26">
        <v>5</v>
      </c>
      <c r="E135" s="26">
        <v>0.2</v>
      </c>
    </row>
    <row r="136" spans="1:5" x14ac:dyDescent="0.3">
      <c r="A136" s="24" t="s">
        <v>5</v>
      </c>
      <c r="B136" s="24" t="s">
        <v>171</v>
      </c>
      <c r="C136" s="25">
        <v>13738</v>
      </c>
      <c r="D136" s="26">
        <v>13</v>
      </c>
      <c r="E136" s="26">
        <v>1</v>
      </c>
    </row>
    <row r="137" spans="1:5" x14ac:dyDescent="0.3">
      <c r="A137" s="24" t="s">
        <v>5</v>
      </c>
      <c r="B137" s="24" t="s">
        <v>174</v>
      </c>
      <c r="C137" s="25">
        <v>24736</v>
      </c>
      <c r="D137" s="26">
        <v>5</v>
      </c>
      <c r="E137" s="26">
        <v>0.2</v>
      </c>
    </row>
    <row r="138" spans="1:5" x14ac:dyDescent="0.3">
      <c r="A138" s="24" t="s">
        <v>5</v>
      </c>
      <c r="B138" s="24" t="s">
        <v>177</v>
      </c>
      <c r="C138" s="25">
        <v>46147</v>
      </c>
      <c r="D138" s="26">
        <v>26</v>
      </c>
      <c r="E138" s="26">
        <v>0.6</v>
      </c>
    </row>
    <row r="139" spans="1:5" x14ac:dyDescent="0.3">
      <c r="A139" s="24" t="s">
        <v>5</v>
      </c>
      <c r="B139" s="24" t="s">
        <v>178</v>
      </c>
      <c r="C139" s="25">
        <v>41137</v>
      </c>
      <c r="D139" s="26">
        <v>46</v>
      </c>
      <c r="E139" s="26">
        <v>1.1000000000000001</v>
      </c>
    </row>
    <row r="140" spans="1:5" x14ac:dyDescent="0.3">
      <c r="A140" s="24" t="s">
        <v>5</v>
      </c>
      <c r="B140" s="24" t="s">
        <v>180</v>
      </c>
      <c r="C140" s="25">
        <v>30321</v>
      </c>
      <c r="D140" s="26">
        <v>9</v>
      </c>
      <c r="E140" s="26">
        <v>0.3</v>
      </c>
    </row>
    <row r="141" spans="1:5" x14ac:dyDescent="0.3">
      <c r="A141" s="24" t="s">
        <v>5</v>
      </c>
      <c r="B141" s="24" t="s">
        <v>181</v>
      </c>
      <c r="C141" s="25">
        <v>14705</v>
      </c>
      <c r="D141" s="26">
        <v>8</v>
      </c>
      <c r="E141" s="26">
        <v>0.5</v>
      </c>
    </row>
    <row r="142" spans="1:5" x14ac:dyDescent="0.3">
      <c r="A142" s="24" t="s">
        <v>5</v>
      </c>
      <c r="B142" s="24" t="s">
        <v>182</v>
      </c>
      <c r="C142" s="25">
        <v>26940</v>
      </c>
      <c r="D142" s="26">
        <v>10</v>
      </c>
      <c r="E142" s="26">
        <v>0.4</v>
      </c>
    </row>
    <row r="143" spans="1:5" x14ac:dyDescent="0.3">
      <c r="A143" s="24" t="s">
        <v>5</v>
      </c>
      <c r="B143" s="24" t="s">
        <v>184</v>
      </c>
      <c r="C143" s="25">
        <v>17251</v>
      </c>
      <c r="D143" s="26">
        <v>18</v>
      </c>
      <c r="E143" s="26">
        <v>1.1000000000000001</v>
      </c>
    </row>
    <row r="144" spans="1:5" x14ac:dyDescent="0.3">
      <c r="A144" s="24" t="s">
        <v>5</v>
      </c>
      <c r="B144" s="24" t="s">
        <v>186</v>
      </c>
      <c r="C144" s="25">
        <v>7558</v>
      </c>
      <c r="D144" s="26">
        <v>1</v>
      </c>
      <c r="E144" s="26">
        <v>0.1</v>
      </c>
    </row>
    <row r="145" spans="1:5" x14ac:dyDescent="0.3">
      <c r="A145" s="24" t="s">
        <v>5</v>
      </c>
      <c r="B145" s="24" t="s">
        <v>187</v>
      </c>
      <c r="C145" s="25">
        <v>21959</v>
      </c>
      <c r="D145" s="26">
        <v>5</v>
      </c>
      <c r="E145" s="26">
        <v>0.2</v>
      </c>
    </row>
    <row r="146" spans="1:5" x14ac:dyDescent="0.3">
      <c r="A146" s="24" t="s">
        <v>5</v>
      </c>
      <c r="B146" s="24" t="s">
        <v>188</v>
      </c>
      <c r="C146" s="25">
        <v>26359</v>
      </c>
      <c r="D146" s="26">
        <v>9</v>
      </c>
      <c r="E146" s="26">
        <v>0.3</v>
      </c>
    </row>
    <row r="147" spans="1:5" x14ac:dyDescent="0.3">
      <c r="A147" s="24" t="s">
        <v>5</v>
      </c>
      <c r="B147" s="24" t="s">
        <v>189</v>
      </c>
      <c r="C147" s="25">
        <v>134110</v>
      </c>
      <c r="D147" s="26">
        <v>206</v>
      </c>
      <c r="E147" s="26">
        <v>1.5</v>
      </c>
    </row>
    <row r="148" spans="1:5" x14ac:dyDescent="0.3">
      <c r="A148" s="24" t="s">
        <v>5</v>
      </c>
      <c r="B148" s="24" t="s">
        <v>190</v>
      </c>
      <c r="C148" s="25">
        <v>11611</v>
      </c>
      <c r="D148" s="26">
        <v>5</v>
      </c>
      <c r="E148" s="26">
        <v>0.4</v>
      </c>
    </row>
    <row r="149" spans="1:5" x14ac:dyDescent="0.3">
      <c r="A149" s="28" t="str">
        <f>CONCATENATE("Total (",RIGHT(Índice!$A$4,2),")")</f>
        <v>Total (PE)</v>
      </c>
      <c r="B149" s="28"/>
      <c r="C149" s="29">
        <f>SUM(C5:C148)</f>
        <v>8443674</v>
      </c>
      <c r="D149" s="29">
        <f>SUM(D5:D148)</f>
        <v>8793</v>
      </c>
      <c r="E149" s="30">
        <f>D149/(C149/1000)</f>
        <v>1.0413713272208283</v>
      </c>
    </row>
    <row r="150" spans="1:5" x14ac:dyDescent="0.3">
      <c r="A150" s="31"/>
      <c r="B150" s="31"/>
      <c r="C150" s="32"/>
      <c r="D150" s="32" t="s">
        <v>233</v>
      </c>
      <c r="E150" s="33">
        <f>MIN($E$5:$E$148)</f>
        <v>0</v>
      </c>
    </row>
    <row r="151" spans="1:5" x14ac:dyDescent="0.3">
      <c r="A151" s="31"/>
      <c r="B151" s="31"/>
      <c r="C151" s="32"/>
      <c r="D151" s="32" t="s">
        <v>234</v>
      </c>
      <c r="E151" s="33">
        <f>MAX($E$5:$E$148)</f>
        <v>4.3</v>
      </c>
    </row>
    <row r="152" spans="1:5" x14ac:dyDescent="0.3">
      <c r="A152" s="34" t="s">
        <v>235</v>
      </c>
      <c r="B152" s="34"/>
      <c r="C152" s="35">
        <v>186079258</v>
      </c>
      <c r="D152" s="35">
        <v>211852</v>
      </c>
      <c r="E152" s="36">
        <v>1.1385041098992343</v>
      </c>
    </row>
    <row r="153" spans="1:5" x14ac:dyDescent="0.3">
      <c r="A153" s="34"/>
      <c r="B153" s="34"/>
      <c r="C153" s="35"/>
      <c r="D153" s="35" t="s">
        <v>233</v>
      </c>
      <c r="E153" s="36">
        <v>0</v>
      </c>
    </row>
    <row r="154" spans="1:5" x14ac:dyDescent="0.3">
      <c r="A154" s="37"/>
      <c r="B154" s="37"/>
      <c r="C154" s="38"/>
      <c r="D154" s="38" t="s">
        <v>234</v>
      </c>
      <c r="E154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192</v>
      </c>
      <c r="C5" s="25">
        <v>131516</v>
      </c>
      <c r="D5" s="26">
        <v>108</v>
      </c>
      <c r="E5" s="26">
        <v>0.8</v>
      </c>
    </row>
    <row r="6" spans="1:5" x14ac:dyDescent="0.3">
      <c r="A6" s="24" t="s">
        <v>5</v>
      </c>
      <c r="B6" s="24" t="s">
        <v>193</v>
      </c>
      <c r="C6" s="25">
        <v>365718</v>
      </c>
      <c r="D6" s="26">
        <v>332</v>
      </c>
      <c r="E6" s="26">
        <v>0.9</v>
      </c>
    </row>
    <row r="7" spans="1:5" x14ac:dyDescent="0.3">
      <c r="A7" s="24" t="s">
        <v>5</v>
      </c>
      <c r="B7" s="24" t="s">
        <v>194</v>
      </c>
      <c r="C7" s="25">
        <v>1273884</v>
      </c>
      <c r="D7" s="25">
        <v>1062</v>
      </c>
      <c r="E7" s="26">
        <v>0.8</v>
      </c>
    </row>
    <row r="8" spans="1:5" x14ac:dyDescent="0.3">
      <c r="A8" s="24" t="s">
        <v>5</v>
      </c>
      <c r="B8" s="24" t="s">
        <v>195</v>
      </c>
      <c r="C8" s="25">
        <v>422281</v>
      </c>
      <c r="D8" s="26">
        <v>240</v>
      </c>
      <c r="E8" s="26">
        <v>0.6</v>
      </c>
    </row>
    <row r="9" spans="1:5" x14ac:dyDescent="0.3">
      <c r="A9" s="24" t="s">
        <v>5</v>
      </c>
      <c r="B9" s="24" t="s">
        <v>196</v>
      </c>
      <c r="C9" s="25">
        <v>302338</v>
      </c>
      <c r="D9" s="26">
        <v>166</v>
      </c>
      <c r="E9" s="26">
        <v>0.6</v>
      </c>
    </row>
    <row r="10" spans="1:5" x14ac:dyDescent="0.3">
      <c r="A10" s="24" t="s">
        <v>5</v>
      </c>
      <c r="B10" s="24" t="s">
        <v>197</v>
      </c>
      <c r="C10" s="25">
        <v>509555</v>
      </c>
      <c r="D10" s="26">
        <v>547</v>
      </c>
      <c r="E10" s="26">
        <v>1.1000000000000001</v>
      </c>
    </row>
    <row r="11" spans="1:5" x14ac:dyDescent="0.3">
      <c r="A11" s="24" t="s">
        <v>5</v>
      </c>
      <c r="B11" s="24" t="s">
        <v>198</v>
      </c>
      <c r="C11" s="25">
        <v>331083</v>
      </c>
      <c r="D11" s="26">
        <v>245</v>
      </c>
      <c r="E11" s="26">
        <v>0.7</v>
      </c>
    </row>
    <row r="12" spans="1:5" x14ac:dyDescent="0.3">
      <c r="A12" s="24" t="s">
        <v>5</v>
      </c>
      <c r="B12" s="24" t="s">
        <v>199</v>
      </c>
      <c r="C12" s="25">
        <v>426487</v>
      </c>
      <c r="D12" s="26">
        <v>398</v>
      </c>
      <c r="E12" s="26">
        <v>0.9</v>
      </c>
    </row>
    <row r="13" spans="1:5" x14ac:dyDescent="0.3">
      <c r="A13" s="24" t="s">
        <v>5</v>
      </c>
      <c r="B13" s="24" t="s">
        <v>200</v>
      </c>
      <c r="C13" s="25">
        <v>477030</v>
      </c>
      <c r="D13" s="26">
        <v>658</v>
      </c>
      <c r="E13" s="26">
        <v>1.4</v>
      </c>
    </row>
    <row r="14" spans="1:5" x14ac:dyDescent="0.3">
      <c r="A14" s="24" t="s">
        <v>5</v>
      </c>
      <c r="B14" s="24" t="s">
        <v>201</v>
      </c>
      <c r="C14" s="25">
        <v>3950977</v>
      </c>
      <c r="D14" s="25">
        <v>4643</v>
      </c>
      <c r="E14" s="26">
        <v>1.2</v>
      </c>
    </row>
    <row r="15" spans="1:5" x14ac:dyDescent="0.3">
      <c r="A15" s="24" t="s">
        <v>5</v>
      </c>
      <c r="B15" s="24" t="s">
        <v>202</v>
      </c>
      <c r="C15" s="25">
        <v>91097</v>
      </c>
      <c r="D15" s="26">
        <v>182</v>
      </c>
      <c r="E15" s="26">
        <v>2</v>
      </c>
    </row>
    <row r="16" spans="1:5" x14ac:dyDescent="0.3">
      <c r="A16" s="24" t="s">
        <v>5</v>
      </c>
      <c r="B16" s="24" t="s">
        <v>203</v>
      </c>
      <c r="C16" s="25">
        <v>161708</v>
      </c>
      <c r="D16" s="26">
        <v>209</v>
      </c>
      <c r="E16" s="26">
        <v>1.3</v>
      </c>
    </row>
    <row r="17" spans="1:5" x14ac:dyDescent="0.3">
      <c r="A17" s="28" t="str">
        <f>CONCATENATE("Total (",RIGHT(Índice!$A$4,2),")")</f>
        <v>Total (PE)</v>
      </c>
      <c r="B17" s="28"/>
      <c r="C17" s="29">
        <f>SUM(C5:C16)</f>
        <v>8443674</v>
      </c>
      <c r="D17" s="29">
        <f>SUM(D5:D16)</f>
        <v>8790</v>
      </c>
      <c r="E17" s="30">
        <f>D17/(C17/1000)</f>
        <v>1.0410160316468873</v>
      </c>
    </row>
    <row r="18" spans="1:5" x14ac:dyDescent="0.3">
      <c r="A18" s="31"/>
      <c r="B18" s="31"/>
      <c r="C18" s="32"/>
      <c r="D18" s="32" t="s">
        <v>233</v>
      </c>
      <c r="E18" s="33">
        <f>MIN($E$5:$E$16)</f>
        <v>0.6</v>
      </c>
    </row>
    <row r="19" spans="1:5" x14ac:dyDescent="0.3">
      <c r="A19" s="31"/>
      <c r="B19" s="31"/>
      <c r="C19" s="32"/>
      <c r="D19" s="32" t="s">
        <v>234</v>
      </c>
      <c r="E19" s="33">
        <f>MAX($E$5:$E$16)</f>
        <v>2</v>
      </c>
    </row>
    <row r="20" spans="1:5" x14ac:dyDescent="0.3">
      <c r="A20" s="34" t="s">
        <v>235</v>
      </c>
      <c r="B20" s="34"/>
      <c r="C20" s="35">
        <v>186079258</v>
      </c>
      <c r="D20" s="35">
        <v>211711</v>
      </c>
      <c r="E20" s="36">
        <v>1.1377463682706646</v>
      </c>
    </row>
    <row r="21" spans="1:5" x14ac:dyDescent="0.3">
      <c r="A21" s="34"/>
      <c r="B21" s="34"/>
      <c r="C21" s="35"/>
      <c r="D21" s="35" t="s">
        <v>233</v>
      </c>
      <c r="E21" s="36">
        <v>0</v>
      </c>
    </row>
    <row r="22" spans="1:5" x14ac:dyDescent="0.3">
      <c r="A22" s="37"/>
      <c r="B22" s="37"/>
      <c r="C22" s="38"/>
      <c r="D22" s="38" t="s">
        <v>234</v>
      </c>
      <c r="E22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9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753</v>
      </c>
      <c r="E5" s="26">
        <v>7.6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798</v>
      </c>
      <c r="E6" s="26">
        <v>19.8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283</v>
      </c>
      <c r="E7" s="26">
        <v>15.2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332</v>
      </c>
      <c r="E8" s="26">
        <v>14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288</v>
      </c>
      <c r="E9" s="26">
        <v>10.9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360</v>
      </c>
      <c r="E10" s="26">
        <v>8.6999999999999993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184</v>
      </c>
      <c r="E11" s="26">
        <v>13.6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319</v>
      </c>
      <c r="E12" s="26">
        <v>8.9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217</v>
      </c>
      <c r="E13" s="26">
        <v>10.5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182</v>
      </c>
      <c r="E14" s="26">
        <v>10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137</v>
      </c>
      <c r="E15" s="26">
        <v>13.4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259</v>
      </c>
      <c r="E16" s="26">
        <v>13.5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990</v>
      </c>
      <c r="E17" s="26">
        <v>11.6</v>
      </c>
    </row>
    <row r="18" spans="1:5" x14ac:dyDescent="0.3">
      <c r="A18" s="24" t="s">
        <v>5</v>
      </c>
      <c r="B18" s="24" t="s">
        <v>19</v>
      </c>
      <c r="C18" s="25">
        <v>77586</v>
      </c>
      <c r="D18" s="25">
        <v>1872</v>
      </c>
      <c r="E18" s="26">
        <v>24.1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160</v>
      </c>
      <c r="E19" s="26">
        <v>13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488</v>
      </c>
      <c r="E20" s="26">
        <v>12.2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105</v>
      </c>
      <c r="E21" s="26">
        <v>10.1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208</v>
      </c>
      <c r="E22" s="26">
        <v>11.4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651</v>
      </c>
      <c r="E23" s="26">
        <v>8.1999999999999993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119</v>
      </c>
      <c r="E24" s="26">
        <v>10.6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846</v>
      </c>
      <c r="E25" s="26">
        <v>13.7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357</v>
      </c>
      <c r="E26" s="26">
        <v>10.3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451</v>
      </c>
      <c r="E27" s="26">
        <v>10.199999999999999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270</v>
      </c>
      <c r="E28" s="26">
        <v>7.2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367</v>
      </c>
      <c r="E29" s="26">
        <v>9.8000000000000007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178</v>
      </c>
      <c r="E30" s="26">
        <v>19.600000000000001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131</v>
      </c>
      <c r="E31" s="26">
        <v>17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485</v>
      </c>
      <c r="E32" s="26">
        <v>10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118</v>
      </c>
      <c r="E33" s="26">
        <v>9.1999999999999993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428</v>
      </c>
      <c r="E34" s="26">
        <v>8.1999999999999993</v>
      </c>
    </row>
    <row r="35" spans="1:5" x14ac:dyDescent="0.3">
      <c r="A35" s="24" t="s">
        <v>5</v>
      </c>
      <c r="B35" s="24" t="s">
        <v>36</v>
      </c>
      <c r="C35" s="25">
        <v>203216</v>
      </c>
      <c r="D35" s="25">
        <v>2990</v>
      </c>
      <c r="E35" s="26">
        <v>14.7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358</v>
      </c>
      <c r="E36" s="26">
        <v>11.8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182</v>
      </c>
      <c r="E37" s="26">
        <v>9.1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252</v>
      </c>
      <c r="E38" s="26">
        <v>8.6999999999999993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125</v>
      </c>
      <c r="E39" s="26">
        <v>11.3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82</v>
      </c>
      <c r="E40" s="26">
        <v>15.8</v>
      </c>
    </row>
    <row r="41" spans="1:5" x14ac:dyDescent="0.3">
      <c r="A41" s="24" t="s">
        <v>5</v>
      </c>
      <c r="B41" s="24" t="s">
        <v>42</v>
      </c>
      <c r="C41" s="25">
        <v>147771</v>
      </c>
      <c r="D41" s="25">
        <v>1987</v>
      </c>
      <c r="E41" s="26">
        <v>13.4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161</v>
      </c>
      <c r="E42" s="26">
        <v>9.1999999999999993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104</v>
      </c>
      <c r="E43" s="26">
        <v>13.5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273</v>
      </c>
      <c r="E44" s="26">
        <v>11.2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197</v>
      </c>
      <c r="E45" s="26">
        <v>10.7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309</v>
      </c>
      <c r="E46" s="26">
        <v>16.600000000000001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197</v>
      </c>
      <c r="E47" s="26">
        <v>16.100000000000001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968</v>
      </c>
      <c r="E48" s="26">
        <v>12.2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9476</v>
      </c>
      <c r="E49" s="26">
        <v>25.1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138</v>
      </c>
      <c r="E50" s="26">
        <v>10.6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293</v>
      </c>
      <c r="E51" s="26">
        <v>9.1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226</v>
      </c>
      <c r="E52" s="26">
        <v>21.5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111</v>
      </c>
      <c r="E53" s="26">
        <v>8.5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207</v>
      </c>
      <c r="E54" s="26">
        <v>10.1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211</v>
      </c>
      <c r="E55" s="26">
        <v>8.6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163</v>
      </c>
      <c r="E56" s="26">
        <v>9.5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170</v>
      </c>
      <c r="E57" s="26">
        <v>16.7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196</v>
      </c>
      <c r="E58" s="26">
        <v>12.3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259</v>
      </c>
      <c r="E59" s="26">
        <v>11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347</v>
      </c>
      <c r="E60" s="26">
        <v>9.1999999999999993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257</v>
      </c>
      <c r="E61" s="26">
        <v>15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586</v>
      </c>
      <c r="E62" s="26">
        <v>9.8000000000000007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279</v>
      </c>
      <c r="E63" s="26">
        <v>8.8000000000000007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212</v>
      </c>
      <c r="E64" s="26">
        <v>9.9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100</v>
      </c>
      <c r="E65" s="26">
        <v>31.7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106</v>
      </c>
      <c r="E66" s="26">
        <v>7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168</v>
      </c>
      <c r="E67" s="26">
        <v>8.3000000000000007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346</v>
      </c>
      <c r="E68" s="26">
        <v>11.5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140</v>
      </c>
      <c r="E69" s="26">
        <v>10.199999999999999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210</v>
      </c>
      <c r="E70" s="26">
        <v>11.5</v>
      </c>
    </row>
    <row r="71" spans="1:5" x14ac:dyDescent="0.3">
      <c r="A71" s="24" t="s">
        <v>5</v>
      </c>
      <c r="B71" s="24" t="s">
        <v>72</v>
      </c>
      <c r="C71" s="25">
        <v>142506</v>
      </c>
      <c r="D71" s="25">
        <v>2231</v>
      </c>
      <c r="E71" s="26">
        <v>15.7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240</v>
      </c>
      <c r="E72" s="26">
        <v>8.1999999999999993</v>
      </c>
    </row>
    <row r="73" spans="1:5" x14ac:dyDescent="0.3">
      <c r="A73" s="24" t="s">
        <v>5</v>
      </c>
      <c r="B73" s="24" t="s">
        <v>74</v>
      </c>
      <c r="C73" s="25">
        <v>81042</v>
      </c>
      <c r="D73" s="25">
        <v>1380</v>
      </c>
      <c r="E73" s="26">
        <v>17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130</v>
      </c>
      <c r="E74" s="26">
        <v>18.600000000000001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959</v>
      </c>
      <c r="E75" s="26">
        <v>11.1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192</v>
      </c>
      <c r="E76" s="26">
        <v>11.2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288</v>
      </c>
      <c r="E77" s="26">
        <v>10.8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108</v>
      </c>
      <c r="E78" s="26">
        <v>15.2</v>
      </c>
    </row>
    <row r="79" spans="1:5" x14ac:dyDescent="0.3">
      <c r="A79" s="24" t="s">
        <v>5</v>
      </c>
      <c r="B79" s="24" t="s">
        <v>80</v>
      </c>
      <c r="C79" s="25">
        <v>115196</v>
      </c>
      <c r="D79" s="25">
        <v>1397</v>
      </c>
      <c r="E79" s="26">
        <v>12.1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178</v>
      </c>
      <c r="E80" s="26">
        <v>16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203</v>
      </c>
      <c r="E81" s="26">
        <v>7.9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109</v>
      </c>
      <c r="E82" s="26">
        <v>22.9</v>
      </c>
    </row>
    <row r="83" spans="1:5" x14ac:dyDescent="0.3">
      <c r="A83" s="24" t="s">
        <v>5</v>
      </c>
      <c r="B83" s="24" t="s">
        <v>84</v>
      </c>
      <c r="C83" s="25">
        <v>98932</v>
      </c>
      <c r="D83" s="25">
        <v>1400</v>
      </c>
      <c r="E83" s="26">
        <v>14.2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366</v>
      </c>
      <c r="E84" s="26">
        <v>12.6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111</v>
      </c>
      <c r="E85" s="26">
        <v>25.9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230</v>
      </c>
      <c r="E86" s="26">
        <v>7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408</v>
      </c>
      <c r="E87" s="26">
        <v>16.600000000000001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303</v>
      </c>
      <c r="E88" s="26">
        <v>8.6999999999999993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179</v>
      </c>
      <c r="E89" s="26">
        <v>13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333</v>
      </c>
      <c r="E90" s="26">
        <v>12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148</v>
      </c>
      <c r="E91" s="26">
        <v>8.9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7317</v>
      </c>
      <c r="E92" s="26">
        <v>11.4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148</v>
      </c>
      <c r="E93" s="26">
        <v>14.4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270</v>
      </c>
      <c r="E94" s="26">
        <v>17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236</v>
      </c>
      <c r="E95" s="26">
        <v>16.8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251</v>
      </c>
      <c r="E96" s="26">
        <v>9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123</v>
      </c>
      <c r="E97" s="26">
        <v>9.3000000000000007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123</v>
      </c>
      <c r="E98" s="26">
        <v>10.7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174</v>
      </c>
      <c r="E99" s="26">
        <v>11.3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174</v>
      </c>
      <c r="E100" s="26">
        <v>12.7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188</v>
      </c>
      <c r="E101" s="26">
        <v>10.4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208</v>
      </c>
      <c r="E102" s="26">
        <v>10.9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188</v>
      </c>
      <c r="E103" s="26">
        <v>15.7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139</v>
      </c>
      <c r="E104" s="26">
        <v>9.9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283</v>
      </c>
      <c r="E105" s="26">
        <v>11.7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336</v>
      </c>
      <c r="E106" s="26">
        <v>8.5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5">
        <v>1236</v>
      </c>
      <c r="E107" s="26">
        <v>21.9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308</v>
      </c>
      <c r="E108" s="26">
        <v>12.9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159</v>
      </c>
      <c r="E109" s="26">
        <v>14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230</v>
      </c>
      <c r="E110" s="26">
        <v>9.6999999999999993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89</v>
      </c>
      <c r="E111" s="26">
        <v>9.5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175</v>
      </c>
      <c r="E112" s="26">
        <v>12.3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608</v>
      </c>
      <c r="E113" s="26">
        <v>11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436</v>
      </c>
      <c r="E114" s="26">
        <v>14.2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5">
        <v>3853</v>
      </c>
      <c r="E115" s="26">
        <v>11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182</v>
      </c>
      <c r="E116" s="26">
        <v>8.4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224</v>
      </c>
      <c r="E117" s="26">
        <v>16.5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940</v>
      </c>
      <c r="E118" s="26">
        <v>14.4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5">
        <v>1267</v>
      </c>
      <c r="E119" s="26">
        <v>23.2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86</v>
      </c>
      <c r="E120" s="26">
        <v>12.2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254</v>
      </c>
      <c r="E121" s="26">
        <v>11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152</v>
      </c>
      <c r="E122" s="26">
        <v>12.5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248</v>
      </c>
      <c r="E123" s="26">
        <v>13.3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260</v>
      </c>
      <c r="E124" s="26">
        <v>9.1999999999999993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617</v>
      </c>
      <c r="E125" s="26">
        <v>10.9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5">
        <v>3484</v>
      </c>
      <c r="E126" s="26">
        <v>10.199999999999999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219</v>
      </c>
      <c r="E127" s="26">
        <v>9.6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713</v>
      </c>
      <c r="E128" s="26">
        <v>11.4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373</v>
      </c>
      <c r="E129" s="26">
        <v>10.9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7913</v>
      </c>
      <c r="E130" s="26">
        <v>20.5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132</v>
      </c>
      <c r="E131" s="26">
        <v>12.5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221</v>
      </c>
      <c r="E132" s="26">
        <v>8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126</v>
      </c>
      <c r="E133" s="26">
        <v>9.1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199</v>
      </c>
      <c r="E134" s="26">
        <v>11.1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111</v>
      </c>
      <c r="E135" s="26">
        <v>17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58110</v>
      </c>
      <c r="E136" s="26">
        <v>39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258</v>
      </c>
      <c r="E137" s="26">
        <v>12.5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363</v>
      </c>
      <c r="E138" s="26">
        <v>10.8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204</v>
      </c>
      <c r="E139" s="26">
        <v>10.199999999999999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140</v>
      </c>
      <c r="E140" s="26">
        <v>12.8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112</v>
      </c>
      <c r="E141" s="26">
        <v>19.5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5">
        <v>1363</v>
      </c>
      <c r="E142" s="26">
        <v>21.9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186</v>
      </c>
      <c r="E143" s="26">
        <v>13.5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239</v>
      </c>
      <c r="E144" s="26">
        <v>12.8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188</v>
      </c>
      <c r="E145" s="26">
        <v>13.6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115</v>
      </c>
      <c r="E146" s="26">
        <v>10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833</v>
      </c>
      <c r="E147" s="26">
        <v>8.5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114</v>
      </c>
      <c r="E148" s="26">
        <v>9.5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381</v>
      </c>
      <c r="E149" s="26">
        <v>9.4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123</v>
      </c>
      <c r="E150" s="26">
        <v>8.8000000000000007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150</v>
      </c>
      <c r="E151" s="26">
        <v>14.6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125</v>
      </c>
      <c r="E152" s="26">
        <v>9.5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464</v>
      </c>
      <c r="E153" s="26">
        <v>9.4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261</v>
      </c>
      <c r="E154" s="26">
        <v>7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240</v>
      </c>
      <c r="E155" s="26">
        <v>10.1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249</v>
      </c>
      <c r="E156" s="26">
        <v>12.4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198</v>
      </c>
      <c r="E157" s="26">
        <v>10.5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362</v>
      </c>
      <c r="E158" s="26">
        <v>10.4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449</v>
      </c>
      <c r="E159" s="26">
        <v>14.5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899</v>
      </c>
      <c r="E160" s="26">
        <v>8.1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181</v>
      </c>
      <c r="E161" s="26">
        <v>10.8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5">
        <v>1963</v>
      </c>
      <c r="E162" s="26">
        <v>21.3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227</v>
      </c>
      <c r="E163" s="26">
        <v>12.4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493</v>
      </c>
      <c r="E164" s="26">
        <v>15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285</v>
      </c>
      <c r="E165" s="26">
        <v>7.6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147</v>
      </c>
      <c r="E166" s="26">
        <v>13.9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96</v>
      </c>
      <c r="E167" s="26">
        <v>18.5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667</v>
      </c>
      <c r="E168" s="26">
        <v>10.4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347</v>
      </c>
      <c r="E169" s="26">
        <v>12.5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119</v>
      </c>
      <c r="E170" s="26">
        <v>8.6999999999999993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273</v>
      </c>
      <c r="E171" s="26">
        <v>11.4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279</v>
      </c>
      <c r="E172" s="26">
        <v>11.8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249</v>
      </c>
      <c r="E173" s="26">
        <v>10.1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109</v>
      </c>
      <c r="E174" s="26">
        <v>16.7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113</v>
      </c>
      <c r="E175" s="26">
        <v>12.7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474</v>
      </c>
      <c r="E176" s="26">
        <v>10.3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314</v>
      </c>
      <c r="E177" s="26">
        <v>7.6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124</v>
      </c>
      <c r="E178" s="26">
        <v>8.9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282</v>
      </c>
      <c r="E179" s="26">
        <v>9.3000000000000007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176</v>
      </c>
      <c r="E180" s="26">
        <v>12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252</v>
      </c>
      <c r="E181" s="26">
        <v>9.3000000000000007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109</v>
      </c>
      <c r="E182" s="26">
        <v>13.6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206</v>
      </c>
      <c r="E183" s="26">
        <v>11.9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106</v>
      </c>
      <c r="E184" s="26">
        <v>11.6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99</v>
      </c>
      <c r="E185" s="26">
        <v>13.1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215</v>
      </c>
      <c r="E186" s="26">
        <v>9.8000000000000007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261</v>
      </c>
      <c r="E187" s="26">
        <v>9.9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5">
        <v>2105</v>
      </c>
      <c r="E188" s="26">
        <v>15.7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175</v>
      </c>
      <c r="E189" s="26">
        <v>15.1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157160</v>
      </c>
      <c r="E190" s="30">
        <f>D190/(C190/1000)</f>
        <v>17.350111584533494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7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39</v>
      </c>
    </row>
    <row r="193" spans="1:5" x14ac:dyDescent="0.3">
      <c r="A193" s="34" t="s">
        <v>235</v>
      </c>
      <c r="B193" s="34"/>
      <c r="C193" s="35">
        <v>203062512</v>
      </c>
      <c r="D193" s="35">
        <v>3986959</v>
      </c>
      <c r="E193" s="36">
        <v>19.634145961909503</v>
      </c>
    </row>
    <row r="194" spans="1:5" x14ac:dyDescent="0.3">
      <c r="A194" s="34"/>
      <c r="B194" s="34"/>
      <c r="C194" s="35"/>
      <c r="D194" s="35" t="s">
        <v>233</v>
      </c>
      <c r="E194" s="36">
        <v>5.0999999999999996</v>
      </c>
    </row>
    <row r="195" spans="1:5" x14ac:dyDescent="0.3">
      <c r="A195" s="37"/>
      <c r="B195" s="37"/>
      <c r="C195" s="38"/>
      <c r="D195" s="38" t="s">
        <v>234</v>
      </c>
      <c r="E195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373</v>
      </c>
      <c r="E5" s="26">
        <v>3.8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232</v>
      </c>
      <c r="E6" s="26">
        <v>5.8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147</v>
      </c>
      <c r="E7" s="26">
        <v>7.8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150</v>
      </c>
      <c r="E8" s="26">
        <v>6.3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173</v>
      </c>
      <c r="E9" s="26">
        <v>6.6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226</v>
      </c>
      <c r="E10" s="26">
        <v>5.4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111</v>
      </c>
      <c r="E11" s="26">
        <v>8.1999999999999993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220</v>
      </c>
      <c r="E12" s="26">
        <v>6.2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114</v>
      </c>
      <c r="E13" s="26">
        <v>5.5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133</v>
      </c>
      <c r="E14" s="26">
        <v>7.3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75</v>
      </c>
      <c r="E15" s="26">
        <v>7.3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92</v>
      </c>
      <c r="E16" s="26">
        <v>4.8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429</v>
      </c>
      <c r="E17" s="26">
        <v>5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496</v>
      </c>
      <c r="E18" s="26">
        <v>6.4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93</v>
      </c>
      <c r="E19" s="26">
        <v>7.6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270</v>
      </c>
      <c r="E20" s="26">
        <v>6.7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68</v>
      </c>
      <c r="E21" s="26">
        <v>6.6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114</v>
      </c>
      <c r="E22" s="26">
        <v>6.2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233</v>
      </c>
      <c r="E23" s="26">
        <v>2.9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81</v>
      </c>
      <c r="E24" s="26">
        <v>7.2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303</v>
      </c>
      <c r="E25" s="26">
        <v>4.9000000000000004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199</v>
      </c>
      <c r="E26" s="26">
        <v>5.8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220</v>
      </c>
      <c r="E27" s="26">
        <v>5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185</v>
      </c>
      <c r="E28" s="26">
        <v>4.9000000000000004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183</v>
      </c>
      <c r="E29" s="26">
        <v>4.9000000000000004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79</v>
      </c>
      <c r="E30" s="26">
        <v>8.6999999999999993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67</v>
      </c>
      <c r="E31" s="26">
        <v>8.6999999999999993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205</v>
      </c>
      <c r="E32" s="26">
        <v>4.2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68</v>
      </c>
      <c r="E33" s="26">
        <v>5.3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266</v>
      </c>
      <c r="E34" s="26">
        <v>5.0999999999999996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657</v>
      </c>
      <c r="E35" s="26">
        <v>3.2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210</v>
      </c>
      <c r="E36" s="26">
        <v>6.9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83</v>
      </c>
      <c r="E37" s="26">
        <v>4.2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153</v>
      </c>
      <c r="E38" s="26">
        <v>5.3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68</v>
      </c>
      <c r="E39" s="26">
        <v>6.1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51</v>
      </c>
      <c r="E40" s="26">
        <v>9.6999999999999993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620</v>
      </c>
      <c r="E41" s="26">
        <v>4.2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79</v>
      </c>
      <c r="E42" s="26">
        <v>4.5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51</v>
      </c>
      <c r="E43" s="26">
        <v>6.6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169</v>
      </c>
      <c r="E44" s="26">
        <v>6.9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134</v>
      </c>
      <c r="E45" s="26">
        <v>7.3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144</v>
      </c>
      <c r="E46" s="26">
        <v>7.7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143</v>
      </c>
      <c r="E47" s="26">
        <v>11.6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417</v>
      </c>
      <c r="E48" s="26">
        <v>5.3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1505</v>
      </c>
      <c r="E49" s="26">
        <v>4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85</v>
      </c>
      <c r="E50" s="26">
        <v>6.6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179</v>
      </c>
      <c r="E51" s="26">
        <v>5.6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105</v>
      </c>
      <c r="E52" s="26">
        <v>10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65</v>
      </c>
      <c r="E53" s="26">
        <v>5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99</v>
      </c>
      <c r="E54" s="26">
        <v>4.8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157</v>
      </c>
      <c r="E55" s="26">
        <v>6.4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99</v>
      </c>
      <c r="E56" s="26">
        <v>5.8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89</v>
      </c>
      <c r="E57" s="26">
        <v>8.6999999999999993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107</v>
      </c>
      <c r="E58" s="26">
        <v>6.7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136</v>
      </c>
      <c r="E59" s="26">
        <v>5.8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163</v>
      </c>
      <c r="E60" s="26">
        <v>4.3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150</v>
      </c>
      <c r="E61" s="26">
        <v>8.6999999999999993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359</v>
      </c>
      <c r="E62" s="26">
        <v>6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165</v>
      </c>
      <c r="E63" s="26">
        <v>5.2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121</v>
      </c>
      <c r="E64" s="26">
        <v>5.7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34</v>
      </c>
      <c r="E65" s="26">
        <v>10.6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64</v>
      </c>
      <c r="E66" s="26">
        <v>4.3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123</v>
      </c>
      <c r="E67" s="26">
        <v>6.1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183</v>
      </c>
      <c r="E68" s="26">
        <v>6.1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84</v>
      </c>
      <c r="E69" s="26">
        <v>6.2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115</v>
      </c>
      <c r="E70" s="26">
        <v>6.3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640</v>
      </c>
      <c r="E71" s="26">
        <v>4.5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123</v>
      </c>
      <c r="E72" s="26">
        <v>4.2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500</v>
      </c>
      <c r="E73" s="26">
        <v>6.2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60</v>
      </c>
      <c r="E74" s="26">
        <v>8.6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343</v>
      </c>
      <c r="E75" s="26">
        <v>4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102</v>
      </c>
      <c r="E76" s="26">
        <v>6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179</v>
      </c>
      <c r="E77" s="26">
        <v>6.7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54</v>
      </c>
      <c r="E78" s="26">
        <v>7.6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489</v>
      </c>
      <c r="E79" s="26">
        <v>4.2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101</v>
      </c>
      <c r="E80" s="26">
        <v>9.1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127</v>
      </c>
      <c r="E81" s="26">
        <v>5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45</v>
      </c>
      <c r="E82" s="26">
        <v>9.3000000000000007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352</v>
      </c>
      <c r="E83" s="26">
        <v>3.6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180</v>
      </c>
      <c r="E84" s="26">
        <v>6.2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28</v>
      </c>
      <c r="E85" s="26">
        <v>6.6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145</v>
      </c>
      <c r="E86" s="26">
        <v>4.4000000000000004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191</v>
      </c>
      <c r="E87" s="26">
        <v>7.8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195</v>
      </c>
      <c r="E88" s="26">
        <v>5.6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106</v>
      </c>
      <c r="E89" s="26">
        <v>7.7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126</v>
      </c>
      <c r="E90" s="26">
        <v>4.5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88</v>
      </c>
      <c r="E91" s="26">
        <v>5.3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1716</v>
      </c>
      <c r="E92" s="26">
        <v>2.7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73</v>
      </c>
      <c r="E93" s="26">
        <v>7.1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114</v>
      </c>
      <c r="E94" s="26">
        <v>7.2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107</v>
      </c>
      <c r="E95" s="26">
        <v>7.6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157</v>
      </c>
      <c r="E96" s="26">
        <v>5.6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76</v>
      </c>
      <c r="E97" s="26">
        <v>5.7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76</v>
      </c>
      <c r="E98" s="26">
        <v>6.6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99</v>
      </c>
      <c r="E99" s="26">
        <v>6.5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80</v>
      </c>
      <c r="E100" s="26">
        <v>5.9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111</v>
      </c>
      <c r="E101" s="26">
        <v>6.2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121</v>
      </c>
      <c r="E102" s="26">
        <v>6.4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87</v>
      </c>
      <c r="E103" s="26">
        <v>7.3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76</v>
      </c>
      <c r="E104" s="26">
        <v>5.4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171</v>
      </c>
      <c r="E105" s="26">
        <v>7.1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149</v>
      </c>
      <c r="E106" s="26">
        <v>3.8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321</v>
      </c>
      <c r="E107" s="26">
        <v>5.7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143</v>
      </c>
      <c r="E108" s="26">
        <v>6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83</v>
      </c>
      <c r="E109" s="26">
        <v>7.3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106</v>
      </c>
      <c r="E110" s="26">
        <v>4.5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52</v>
      </c>
      <c r="E111" s="26">
        <v>5.6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87</v>
      </c>
      <c r="E112" s="26">
        <v>6.1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232</v>
      </c>
      <c r="E113" s="26">
        <v>4.2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138</v>
      </c>
      <c r="E114" s="26">
        <v>4.5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5">
        <v>1065</v>
      </c>
      <c r="E115" s="26">
        <v>3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130</v>
      </c>
      <c r="E116" s="26">
        <v>6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104</v>
      </c>
      <c r="E117" s="26">
        <v>7.6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271</v>
      </c>
      <c r="E118" s="26">
        <v>4.0999999999999996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316</v>
      </c>
      <c r="E119" s="26">
        <v>5.8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56</v>
      </c>
      <c r="E120" s="26">
        <v>7.9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129</v>
      </c>
      <c r="E121" s="26">
        <v>5.6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92</v>
      </c>
      <c r="E122" s="26">
        <v>7.5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140</v>
      </c>
      <c r="E123" s="26">
        <v>7.5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167</v>
      </c>
      <c r="E124" s="26">
        <v>5.9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335</v>
      </c>
      <c r="E125" s="26">
        <v>5.9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5">
        <v>1066</v>
      </c>
      <c r="E126" s="26">
        <v>3.1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142</v>
      </c>
      <c r="E127" s="26">
        <v>6.2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391</v>
      </c>
      <c r="E128" s="26">
        <v>6.2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194</v>
      </c>
      <c r="E129" s="26">
        <v>5.7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1717</v>
      </c>
      <c r="E130" s="26">
        <v>4.4000000000000004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75</v>
      </c>
      <c r="E131" s="26">
        <v>7.1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128</v>
      </c>
      <c r="E132" s="26">
        <v>4.5999999999999996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62</v>
      </c>
      <c r="E133" s="26">
        <v>4.5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123</v>
      </c>
      <c r="E134" s="26">
        <v>6.9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58</v>
      </c>
      <c r="E135" s="26">
        <v>8.8000000000000007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5770</v>
      </c>
      <c r="E136" s="26">
        <v>3.9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130</v>
      </c>
      <c r="E137" s="26">
        <v>6.3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273</v>
      </c>
      <c r="E138" s="26">
        <v>8.1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116</v>
      </c>
      <c r="E139" s="26">
        <v>5.8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71</v>
      </c>
      <c r="E140" s="26">
        <v>6.6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68</v>
      </c>
      <c r="E141" s="26">
        <v>11.9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479</v>
      </c>
      <c r="E142" s="26">
        <v>7.7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96</v>
      </c>
      <c r="E143" s="26">
        <v>6.9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115</v>
      </c>
      <c r="E144" s="26">
        <v>6.2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88</v>
      </c>
      <c r="E145" s="26">
        <v>6.4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76</v>
      </c>
      <c r="E146" s="26">
        <v>6.6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324</v>
      </c>
      <c r="E147" s="26">
        <v>3.3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70</v>
      </c>
      <c r="E148" s="26">
        <v>5.8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236</v>
      </c>
      <c r="E149" s="26">
        <v>5.8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82</v>
      </c>
      <c r="E150" s="26">
        <v>5.9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98</v>
      </c>
      <c r="E151" s="26">
        <v>9.5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59</v>
      </c>
      <c r="E152" s="26">
        <v>4.5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172</v>
      </c>
      <c r="E153" s="26">
        <v>3.5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147</v>
      </c>
      <c r="E154" s="26">
        <v>4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139</v>
      </c>
      <c r="E155" s="26">
        <v>5.8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134</v>
      </c>
      <c r="E156" s="26">
        <v>6.7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119</v>
      </c>
      <c r="E157" s="26">
        <v>6.3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203</v>
      </c>
      <c r="E158" s="26">
        <v>5.8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223</v>
      </c>
      <c r="E159" s="26">
        <v>7.2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391</v>
      </c>
      <c r="E160" s="26">
        <v>3.5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103</v>
      </c>
      <c r="E161" s="26">
        <v>6.2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517</v>
      </c>
      <c r="E162" s="26">
        <v>5.6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139</v>
      </c>
      <c r="E163" s="26">
        <v>7.6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235</v>
      </c>
      <c r="E164" s="26">
        <v>7.2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193</v>
      </c>
      <c r="E165" s="26">
        <v>5.0999999999999996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80</v>
      </c>
      <c r="E166" s="26">
        <v>7.6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41</v>
      </c>
      <c r="E167" s="26">
        <v>7.8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332</v>
      </c>
      <c r="E168" s="26">
        <v>5.2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174</v>
      </c>
      <c r="E169" s="26">
        <v>6.3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80</v>
      </c>
      <c r="E170" s="26">
        <v>5.8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149</v>
      </c>
      <c r="E171" s="26">
        <v>6.2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150</v>
      </c>
      <c r="E172" s="26">
        <v>6.4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137</v>
      </c>
      <c r="E173" s="26">
        <v>5.5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57</v>
      </c>
      <c r="E174" s="26">
        <v>8.8000000000000007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54</v>
      </c>
      <c r="E175" s="26">
        <v>6.1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242</v>
      </c>
      <c r="E176" s="26">
        <v>5.2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129</v>
      </c>
      <c r="E177" s="26">
        <v>3.1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76</v>
      </c>
      <c r="E178" s="26">
        <v>5.5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143</v>
      </c>
      <c r="E179" s="26">
        <v>4.7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93</v>
      </c>
      <c r="E180" s="26">
        <v>6.3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157</v>
      </c>
      <c r="E181" s="26">
        <v>5.8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57</v>
      </c>
      <c r="E182" s="26">
        <v>7.1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110</v>
      </c>
      <c r="E183" s="26">
        <v>6.4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64</v>
      </c>
      <c r="E184" s="26">
        <v>7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56</v>
      </c>
      <c r="E185" s="26">
        <v>7.4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99</v>
      </c>
      <c r="E186" s="26">
        <v>4.5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175</v>
      </c>
      <c r="E187" s="26">
        <v>6.6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695</v>
      </c>
      <c r="E188" s="26">
        <v>5.2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109</v>
      </c>
      <c r="E189" s="26">
        <v>9.4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42406</v>
      </c>
      <c r="E190" s="30">
        <f>D190/(C190/1000)</f>
        <v>4.6815273088173033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2.7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11.9</v>
      </c>
    </row>
    <row r="193" spans="1:5" x14ac:dyDescent="0.3">
      <c r="A193" s="34" t="s">
        <v>235</v>
      </c>
      <c r="B193" s="34"/>
      <c r="C193" s="35">
        <v>203056536</v>
      </c>
      <c r="D193" s="35">
        <v>960420</v>
      </c>
      <c r="E193" s="36">
        <v>4.7298157395928397</v>
      </c>
    </row>
    <row r="194" spans="1:5" x14ac:dyDescent="0.3">
      <c r="A194" s="34"/>
      <c r="B194" s="34"/>
      <c r="C194" s="35"/>
      <c r="D194" s="35" t="s">
        <v>233</v>
      </c>
      <c r="E194" s="36">
        <v>0.1</v>
      </c>
    </row>
    <row r="195" spans="1:5" x14ac:dyDescent="0.3">
      <c r="A195" s="37"/>
      <c r="B195" s="37"/>
      <c r="C195" s="38"/>
      <c r="D195" s="38" t="s">
        <v>234</v>
      </c>
      <c r="E195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192</v>
      </c>
      <c r="C5" s="25">
        <v>184941</v>
      </c>
      <c r="D5" s="25">
        <v>1343</v>
      </c>
      <c r="E5" s="26">
        <v>7.3</v>
      </c>
    </row>
    <row r="6" spans="1:5" x14ac:dyDescent="0.3">
      <c r="A6" s="24" t="s">
        <v>5</v>
      </c>
      <c r="B6" s="24" t="s">
        <v>193</v>
      </c>
      <c r="C6" s="25">
        <v>415219</v>
      </c>
      <c r="D6" s="25">
        <v>2433</v>
      </c>
      <c r="E6" s="26">
        <v>5.9</v>
      </c>
    </row>
    <row r="7" spans="1:5" x14ac:dyDescent="0.3">
      <c r="A7" s="24" t="s">
        <v>5</v>
      </c>
      <c r="B7" s="24" t="s">
        <v>194</v>
      </c>
      <c r="C7" s="25">
        <v>1340055</v>
      </c>
      <c r="D7" s="25">
        <v>6086</v>
      </c>
      <c r="E7" s="26">
        <v>4.5</v>
      </c>
    </row>
    <row r="8" spans="1:5" x14ac:dyDescent="0.3">
      <c r="A8" s="24" t="s">
        <v>5</v>
      </c>
      <c r="B8" s="24" t="s">
        <v>195</v>
      </c>
      <c r="C8" s="25">
        <v>538945</v>
      </c>
      <c r="D8" s="25">
        <v>2958</v>
      </c>
      <c r="E8" s="26">
        <v>5.5</v>
      </c>
    </row>
    <row r="9" spans="1:5" x14ac:dyDescent="0.3">
      <c r="A9" s="24" t="s">
        <v>5</v>
      </c>
      <c r="B9" s="24" t="s">
        <v>196</v>
      </c>
      <c r="C9" s="25">
        <v>302338</v>
      </c>
      <c r="D9" s="25">
        <v>1762</v>
      </c>
      <c r="E9" s="26">
        <v>5.8</v>
      </c>
    </row>
    <row r="10" spans="1:5" x14ac:dyDescent="0.3">
      <c r="A10" s="24" t="s">
        <v>5</v>
      </c>
      <c r="B10" s="24" t="s">
        <v>197</v>
      </c>
      <c r="C10" s="25">
        <v>567682</v>
      </c>
      <c r="D10" s="25">
        <v>3252</v>
      </c>
      <c r="E10" s="26">
        <v>5.7</v>
      </c>
    </row>
    <row r="11" spans="1:5" x14ac:dyDescent="0.3">
      <c r="A11" s="24" t="s">
        <v>5</v>
      </c>
      <c r="B11" s="24" t="s">
        <v>198</v>
      </c>
      <c r="C11" s="25">
        <v>338050</v>
      </c>
      <c r="D11" s="25">
        <v>1825</v>
      </c>
      <c r="E11" s="26">
        <v>5.4</v>
      </c>
    </row>
    <row r="12" spans="1:5" x14ac:dyDescent="0.3">
      <c r="A12" s="24" t="s">
        <v>5</v>
      </c>
      <c r="B12" s="24" t="s">
        <v>199</v>
      </c>
      <c r="C12" s="25">
        <v>507090</v>
      </c>
      <c r="D12" s="25">
        <v>3182</v>
      </c>
      <c r="E12" s="26">
        <v>6.3</v>
      </c>
    </row>
    <row r="13" spans="1:5" x14ac:dyDescent="0.3">
      <c r="A13" s="24" t="s">
        <v>5</v>
      </c>
      <c r="B13" s="24" t="s">
        <v>200</v>
      </c>
      <c r="C13" s="25">
        <v>531221</v>
      </c>
      <c r="D13" s="25">
        <v>2734</v>
      </c>
      <c r="E13" s="26">
        <v>5.0999999999999996</v>
      </c>
    </row>
    <row r="14" spans="1:5" x14ac:dyDescent="0.3">
      <c r="A14" s="24" t="s">
        <v>5</v>
      </c>
      <c r="B14" s="24" t="s">
        <v>201</v>
      </c>
      <c r="C14" s="25">
        <v>3954144</v>
      </c>
      <c r="D14" s="25">
        <v>14282</v>
      </c>
      <c r="E14" s="26">
        <v>3.6</v>
      </c>
    </row>
    <row r="15" spans="1:5" x14ac:dyDescent="0.3">
      <c r="A15" s="24" t="s">
        <v>5</v>
      </c>
      <c r="B15" s="24" t="s">
        <v>202</v>
      </c>
      <c r="C15" s="25">
        <v>141653</v>
      </c>
      <c r="D15" s="25">
        <v>1041</v>
      </c>
      <c r="E15" s="26">
        <v>7.4</v>
      </c>
    </row>
    <row r="16" spans="1:5" x14ac:dyDescent="0.3">
      <c r="A16" s="24" t="s">
        <v>5</v>
      </c>
      <c r="B16" s="24" t="s">
        <v>203</v>
      </c>
      <c r="C16" s="25">
        <v>236817</v>
      </c>
      <c r="D16" s="25">
        <v>1497</v>
      </c>
      <c r="E16" s="26">
        <v>6.3</v>
      </c>
    </row>
    <row r="17" spans="1:5" x14ac:dyDescent="0.3">
      <c r="A17" s="28" t="str">
        <f>CONCATENATE("Total (",RIGHT(Índice!$A$4,2),")")</f>
        <v>Total (PE)</v>
      </c>
      <c r="B17" s="28"/>
      <c r="C17" s="29">
        <f>SUM(C5:C16)</f>
        <v>9058155</v>
      </c>
      <c r="D17" s="29">
        <f>SUM(D5:D16)</f>
        <v>42395</v>
      </c>
      <c r="E17" s="30">
        <f>D17/(C17/1000)</f>
        <v>4.6803129334836946</v>
      </c>
    </row>
    <row r="18" spans="1:5" x14ac:dyDescent="0.3">
      <c r="A18" s="31"/>
      <c r="B18" s="31"/>
      <c r="C18" s="32"/>
      <c r="D18" s="32" t="s">
        <v>233</v>
      </c>
      <c r="E18" s="33">
        <f>MIN($E$5:$E$16)</f>
        <v>3.6</v>
      </c>
    </row>
    <row r="19" spans="1:5" x14ac:dyDescent="0.3">
      <c r="A19" s="31"/>
      <c r="B19" s="31"/>
      <c r="C19" s="32"/>
      <c r="D19" s="32" t="s">
        <v>234</v>
      </c>
      <c r="E19" s="33">
        <f>MAX($E$5:$E$16)</f>
        <v>7.4</v>
      </c>
    </row>
    <row r="20" spans="1:5" x14ac:dyDescent="0.3">
      <c r="A20" s="34" t="s">
        <v>235</v>
      </c>
      <c r="B20" s="34"/>
      <c r="C20" s="35">
        <v>203056536</v>
      </c>
      <c r="D20" s="35">
        <v>960172</v>
      </c>
      <c r="E20" s="36">
        <v>4.7285944048607229</v>
      </c>
    </row>
    <row r="21" spans="1:5" x14ac:dyDescent="0.3">
      <c r="A21" s="34"/>
      <c r="B21" s="34"/>
      <c r="C21" s="35"/>
      <c r="D21" s="35" t="s">
        <v>233</v>
      </c>
      <c r="E21" s="36">
        <v>2.2000000000000002</v>
      </c>
    </row>
    <row r="22" spans="1:5" x14ac:dyDescent="0.3">
      <c r="A22" s="37"/>
      <c r="B22" s="37"/>
      <c r="C22" s="38"/>
      <c r="D22" s="38" t="s">
        <v>234</v>
      </c>
      <c r="E22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214</v>
      </c>
      <c r="E5" s="26">
        <v>2.2000000000000002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327</v>
      </c>
      <c r="E6" s="26">
        <v>8.1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77</v>
      </c>
      <c r="E7" s="26">
        <v>4.0999999999999996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113</v>
      </c>
      <c r="E8" s="26">
        <v>4.8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97</v>
      </c>
      <c r="E9" s="26">
        <v>3.7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97</v>
      </c>
      <c r="E10" s="26">
        <v>2.2999999999999998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53</v>
      </c>
      <c r="E11" s="26">
        <v>3.9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104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57</v>
      </c>
      <c r="E13" s="26">
        <v>2.7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56</v>
      </c>
      <c r="E14" s="26">
        <v>3.1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49</v>
      </c>
      <c r="E15" s="26">
        <v>4.8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68</v>
      </c>
      <c r="E16" s="26">
        <v>3.5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253</v>
      </c>
      <c r="E17" s="26">
        <v>3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581</v>
      </c>
      <c r="E18" s="26">
        <v>7.5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54</v>
      </c>
      <c r="E19" s="26">
        <v>4.4000000000000004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144</v>
      </c>
      <c r="E20" s="26">
        <v>3.6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38</v>
      </c>
      <c r="E21" s="26">
        <v>3.7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63</v>
      </c>
      <c r="E22" s="26">
        <v>3.4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172</v>
      </c>
      <c r="E23" s="26">
        <v>2.2000000000000002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43</v>
      </c>
      <c r="E24" s="26">
        <v>3.8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227</v>
      </c>
      <c r="E25" s="26">
        <v>3.7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92</v>
      </c>
      <c r="E26" s="26">
        <v>2.7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111</v>
      </c>
      <c r="E27" s="26">
        <v>2.5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90</v>
      </c>
      <c r="E28" s="26">
        <v>2.4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99</v>
      </c>
      <c r="E29" s="26">
        <v>2.6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42</v>
      </c>
      <c r="E30" s="26">
        <v>4.7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34</v>
      </c>
      <c r="E31" s="26">
        <v>4.4000000000000004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154</v>
      </c>
      <c r="E32" s="26">
        <v>3.2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41</v>
      </c>
      <c r="E33" s="26">
        <v>3.2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112</v>
      </c>
      <c r="E34" s="26">
        <v>2.2000000000000002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978</v>
      </c>
      <c r="E35" s="26">
        <v>4.8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101</v>
      </c>
      <c r="E36" s="26">
        <v>3.3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55</v>
      </c>
      <c r="E37" s="26">
        <v>2.8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82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40</v>
      </c>
      <c r="E39" s="26">
        <v>3.6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24</v>
      </c>
      <c r="E40" s="26">
        <v>4.7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427</v>
      </c>
      <c r="E41" s="26">
        <v>2.9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61</v>
      </c>
      <c r="E42" s="26">
        <v>3.5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36</v>
      </c>
      <c r="E43" s="26">
        <v>4.5999999999999996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84</v>
      </c>
      <c r="E44" s="26">
        <v>3.4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61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82</v>
      </c>
      <c r="E46" s="26">
        <v>4.4000000000000004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43</v>
      </c>
      <c r="E47" s="26">
        <v>3.5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257</v>
      </c>
      <c r="E48" s="26">
        <v>3.2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2834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41</v>
      </c>
      <c r="E50" s="26">
        <v>3.2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99</v>
      </c>
      <c r="E51" s="26">
        <v>3.1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48</v>
      </c>
      <c r="E52" s="26">
        <v>4.5999999999999996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35</v>
      </c>
      <c r="E53" s="26">
        <v>2.7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70</v>
      </c>
      <c r="E54" s="26">
        <v>3.4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67</v>
      </c>
      <c r="E55" s="26">
        <v>2.7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50</v>
      </c>
      <c r="E56" s="26">
        <v>2.9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48</v>
      </c>
      <c r="E57" s="26">
        <v>4.7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68</v>
      </c>
      <c r="E58" s="26">
        <v>4.3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80</v>
      </c>
      <c r="E59" s="26">
        <v>3.4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95</v>
      </c>
      <c r="E60" s="26">
        <v>2.5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74</v>
      </c>
      <c r="E61" s="26">
        <v>4.3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140</v>
      </c>
      <c r="E62" s="26">
        <v>2.2999999999999998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102</v>
      </c>
      <c r="E63" s="26">
        <v>3.2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72</v>
      </c>
      <c r="E64" s="26">
        <v>3.4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38</v>
      </c>
      <c r="E65" s="26">
        <v>12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37</v>
      </c>
      <c r="E66" s="26">
        <v>2.5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47</v>
      </c>
      <c r="E67" s="26">
        <v>2.2999999999999998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102</v>
      </c>
      <c r="E68" s="26">
        <v>3.4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47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65</v>
      </c>
      <c r="E70" s="26">
        <v>3.5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648</v>
      </c>
      <c r="E71" s="26">
        <v>4.5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77</v>
      </c>
      <c r="E72" s="26">
        <v>2.6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465</v>
      </c>
      <c r="E73" s="26">
        <v>5.7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34</v>
      </c>
      <c r="E74" s="26">
        <v>4.9000000000000004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234</v>
      </c>
      <c r="E75" s="26">
        <v>2.7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53</v>
      </c>
      <c r="E76" s="26">
        <v>3.1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78</v>
      </c>
      <c r="E77" s="26">
        <v>2.9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37</v>
      </c>
      <c r="E78" s="26">
        <v>5.2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387</v>
      </c>
      <c r="E79" s="26">
        <v>3.4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43</v>
      </c>
      <c r="E80" s="26">
        <v>3.9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55</v>
      </c>
      <c r="E81" s="26">
        <v>2.2000000000000002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26</v>
      </c>
      <c r="E82" s="26">
        <v>5.4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407</v>
      </c>
      <c r="E83" s="26">
        <v>4.0999999999999996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94</v>
      </c>
      <c r="E84" s="26">
        <v>3.2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35</v>
      </c>
      <c r="E85" s="26">
        <v>8.1999999999999993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59</v>
      </c>
      <c r="E86" s="26">
        <v>1.8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111</v>
      </c>
      <c r="E87" s="26">
        <v>4.5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89</v>
      </c>
      <c r="E88" s="26">
        <v>2.5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59</v>
      </c>
      <c r="E89" s="26">
        <v>4.3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76</v>
      </c>
      <c r="E90" s="26">
        <v>2.8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56</v>
      </c>
      <c r="E91" s="26">
        <v>3.4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2222</v>
      </c>
      <c r="E92" s="26">
        <v>3.5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38</v>
      </c>
      <c r="E93" s="26">
        <v>3.7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81</v>
      </c>
      <c r="E94" s="26">
        <v>5.0999999999999996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62</v>
      </c>
      <c r="E95" s="26">
        <v>4.4000000000000004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85</v>
      </c>
      <c r="E96" s="26">
        <v>3.1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40</v>
      </c>
      <c r="E97" s="26">
        <v>3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40</v>
      </c>
      <c r="E98" s="26">
        <v>3.5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49</v>
      </c>
      <c r="E99" s="26">
        <v>3.2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51</v>
      </c>
      <c r="E100" s="26">
        <v>3.7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73</v>
      </c>
      <c r="E101" s="26">
        <v>4.0999999999999996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60</v>
      </c>
      <c r="E102" s="26">
        <v>3.1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63</v>
      </c>
      <c r="E103" s="26">
        <v>5.3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48</v>
      </c>
      <c r="E104" s="26">
        <v>3.4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76</v>
      </c>
      <c r="E105" s="26">
        <v>3.2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108</v>
      </c>
      <c r="E106" s="26">
        <v>2.7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461</v>
      </c>
      <c r="E107" s="26">
        <v>8.1999999999999993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94</v>
      </c>
      <c r="E108" s="26">
        <v>3.9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60</v>
      </c>
      <c r="E109" s="26">
        <v>5.3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49</v>
      </c>
      <c r="E110" s="26">
        <v>2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21</v>
      </c>
      <c r="E111" s="26">
        <v>2.2999999999999998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45</v>
      </c>
      <c r="E112" s="26">
        <v>3.1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225</v>
      </c>
      <c r="E113" s="26">
        <v>4.0999999999999996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158</v>
      </c>
      <c r="E114" s="26">
        <v>5.2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6">
        <v>944</v>
      </c>
      <c r="E115" s="26">
        <v>2.7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64</v>
      </c>
      <c r="E116" s="26">
        <v>2.9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59</v>
      </c>
      <c r="E117" s="26">
        <v>4.3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264</v>
      </c>
      <c r="E118" s="26">
        <v>4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455</v>
      </c>
      <c r="E119" s="26">
        <v>8.3000000000000007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26</v>
      </c>
      <c r="E120" s="26">
        <v>3.6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86</v>
      </c>
      <c r="E121" s="26">
        <v>3.8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53</v>
      </c>
      <c r="E122" s="26">
        <v>4.3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69</v>
      </c>
      <c r="E123" s="26">
        <v>3.7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82</v>
      </c>
      <c r="E124" s="26">
        <v>2.9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191</v>
      </c>
      <c r="E125" s="26">
        <v>3.4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6">
        <v>968</v>
      </c>
      <c r="E126" s="26">
        <v>2.8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68</v>
      </c>
      <c r="E127" s="26">
        <v>3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226</v>
      </c>
      <c r="E128" s="26">
        <v>3.6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138</v>
      </c>
      <c r="E129" s="26">
        <v>4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2323</v>
      </c>
      <c r="E130" s="26">
        <v>6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40</v>
      </c>
      <c r="E131" s="26">
        <v>3.8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80</v>
      </c>
      <c r="E132" s="26">
        <v>2.9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36</v>
      </c>
      <c r="E133" s="26">
        <v>2.6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52</v>
      </c>
      <c r="E134" s="26">
        <v>2.9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32</v>
      </c>
      <c r="E135" s="26">
        <v>4.8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19943</v>
      </c>
      <c r="E136" s="26">
        <v>13.4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59</v>
      </c>
      <c r="E137" s="26">
        <v>2.9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83</v>
      </c>
      <c r="E138" s="26">
        <v>2.5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57</v>
      </c>
      <c r="E139" s="26">
        <v>2.9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37</v>
      </c>
      <c r="E140" s="26">
        <v>3.4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38</v>
      </c>
      <c r="E141" s="26">
        <v>6.7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464</v>
      </c>
      <c r="E142" s="26">
        <v>7.4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56</v>
      </c>
      <c r="E143" s="26">
        <v>4.0999999999999996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79</v>
      </c>
      <c r="E144" s="26">
        <v>4.2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43</v>
      </c>
      <c r="E145" s="26">
        <v>3.1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38</v>
      </c>
      <c r="E146" s="26">
        <v>3.2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234</v>
      </c>
      <c r="E147" s="26">
        <v>2.4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27</v>
      </c>
      <c r="E148" s="26">
        <v>2.2999999999999998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96</v>
      </c>
      <c r="E149" s="26">
        <v>2.4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44</v>
      </c>
      <c r="E150" s="26">
        <v>3.2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49</v>
      </c>
      <c r="E151" s="26">
        <v>4.8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30</v>
      </c>
      <c r="E152" s="26">
        <v>2.2999999999999998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83</v>
      </c>
      <c r="E153" s="26">
        <v>1.7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87</v>
      </c>
      <c r="E154" s="26">
        <v>2.2999999999999998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74</v>
      </c>
      <c r="E155" s="26">
        <v>3.1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85</v>
      </c>
      <c r="E156" s="26">
        <v>4.2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58</v>
      </c>
      <c r="E157" s="26">
        <v>3.1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90</v>
      </c>
      <c r="E158" s="26">
        <v>2.6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144</v>
      </c>
      <c r="E159" s="26">
        <v>4.5999999999999996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313</v>
      </c>
      <c r="E160" s="26">
        <v>2.8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62</v>
      </c>
      <c r="E161" s="26">
        <v>3.7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731</v>
      </c>
      <c r="E162" s="26">
        <v>7.9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68</v>
      </c>
      <c r="E163" s="26">
        <v>3.7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98</v>
      </c>
      <c r="E164" s="26">
        <v>3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72</v>
      </c>
      <c r="E165" s="26">
        <v>1.9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49</v>
      </c>
      <c r="E166" s="26">
        <v>4.5999999999999996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34</v>
      </c>
      <c r="E167" s="26">
        <v>6.5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190</v>
      </c>
      <c r="E168" s="26">
        <v>3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87</v>
      </c>
      <c r="E169" s="26">
        <v>3.1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48</v>
      </c>
      <c r="E170" s="26">
        <v>3.5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86</v>
      </c>
      <c r="E171" s="26">
        <v>3.6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85</v>
      </c>
      <c r="E172" s="26">
        <v>3.6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75</v>
      </c>
      <c r="E173" s="26">
        <v>3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30</v>
      </c>
      <c r="E174" s="26">
        <v>4.5999999999999996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31</v>
      </c>
      <c r="E175" s="26">
        <v>3.4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139</v>
      </c>
      <c r="E176" s="26">
        <v>3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107</v>
      </c>
      <c r="E177" s="26">
        <v>2.6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44</v>
      </c>
      <c r="E178" s="26">
        <v>3.1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68</v>
      </c>
      <c r="E179" s="26">
        <v>2.2999999999999998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53</v>
      </c>
      <c r="E180" s="26">
        <v>3.6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69</v>
      </c>
      <c r="E181" s="26">
        <v>2.6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33</v>
      </c>
      <c r="E182" s="26">
        <v>4.0999999999999996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59</v>
      </c>
      <c r="E183" s="26">
        <v>3.4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32</v>
      </c>
      <c r="E184" s="26">
        <v>3.5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29</v>
      </c>
      <c r="E185" s="26">
        <v>3.8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68</v>
      </c>
      <c r="E186" s="26">
        <v>3.1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75</v>
      </c>
      <c r="E187" s="26">
        <v>2.9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641</v>
      </c>
      <c r="E188" s="26">
        <v>4.8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57</v>
      </c>
      <c r="E189" s="26">
        <v>4.9000000000000004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49371</v>
      </c>
      <c r="E190" s="30">
        <f>D190/(C190/1000)</f>
        <v>5.4504476905065102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1.7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13.4</v>
      </c>
    </row>
    <row r="193" spans="1:5" x14ac:dyDescent="0.3">
      <c r="A193" s="34" t="s">
        <v>235</v>
      </c>
      <c r="B193" s="34"/>
      <c r="C193" s="35">
        <v>203062512</v>
      </c>
      <c r="D193" s="35">
        <v>1112710</v>
      </c>
      <c r="E193" s="36">
        <v>5.4796426432467262</v>
      </c>
    </row>
    <row r="194" spans="1:5" x14ac:dyDescent="0.3">
      <c r="A194" s="34"/>
      <c r="B194" s="34"/>
      <c r="C194" s="35"/>
      <c r="D194" s="35" t="s">
        <v>233</v>
      </c>
      <c r="E194" s="36">
        <v>1</v>
      </c>
    </row>
    <row r="195" spans="1:5" x14ac:dyDescent="0.3">
      <c r="A195" s="37"/>
      <c r="B195" s="37"/>
      <c r="C195" s="38"/>
      <c r="D195" s="38" t="s">
        <v>234</v>
      </c>
      <c r="E195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284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369</v>
      </c>
      <c r="E6" s="26">
        <v>9.1999999999999993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115</v>
      </c>
      <c r="E7" s="26">
        <v>6.2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152</v>
      </c>
      <c r="E8" s="26">
        <v>6.4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159</v>
      </c>
      <c r="E9" s="26">
        <v>6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233</v>
      </c>
      <c r="E10" s="26">
        <v>5.6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110</v>
      </c>
      <c r="E11" s="26">
        <v>8.1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186</v>
      </c>
      <c r="E12" s="26">
        <v>5.2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132</v>
      </c>
      <c r="E13" s="26">
        <v>6.4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118</v>
      </c>
      <c r="E14" s="26">
        <v>6.5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73</v>
      </c>
      <c r="E15" s="26">
        <v>7.2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93</v>
      </c>
      <c r="E16" s="26">
        <v>4.8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524</v>
      </c>
      <c r="E17" s="26">
        <v>6.2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887</v>
      </c>
      <c r="E18" s="26">
        <v>11.4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80</v>
      </c>
      <c r="E19" s="26">
        <v>6.5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239</v>
      </c>
      <c r="E20" s="26">
        <v>6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56</v>
      </c>
      <c r="E21" s="26">
        <v>5.4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120</v>
      </c>
      <c r="E22" s="26">
        <v>6.6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324</v>
      </c>
      <c r="E23" s="26">
        <v>4.0999999999999996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65</v>
      </c>
      <c r="E24" s="26">
        <v>5.8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428</v>
      </c>
      <c r="E25" s="26">
        <v>6.9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169</v>
      </c>
      <c r="E26" s="26">
        <v>4.9000000000000004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226</v>
      </c>
      <c r="E27" s="26">
        <v>5.0999999999999996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155</v>
      </c>
      <c r="E28" s="26">
        <v>4.0999999999999996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198</v>
      </c>
      <c r="E29" s="26">
        <v>5.3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68</v>
      </c>
      <c r="E30" s="26">
        <v>7.5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72</v>
      </c>
      <c r="E31" s="26">
        <v>9.3000000000000007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230</v>
      </c>
      <c r="E32" s="26">
        <v>4.7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69</v>
      </c>
      <c r="E33" s="26">
        <v>5.4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257</v>
      </c>
      <c r="E34" s="26">
        <v>4.9000000000000004</v>
      </c>
    </row>
    <row r="35" spans="1:5" x14ac:dyDescent="0.3">
      <c r="A35" s="24" t="s">
        <v>5</v>
      </c>
      <c r="B35" s="24" t="s">
        <v>36</v>
      </c>
      <c r="C35" s="25">
        <v>203216</v>
      </c>
      <c r="D35" s="25">
        <v>1308</v>
      </c>
      <c r="E35" s="26">
        <v>6.4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189</v>
      </c>
      <c r="E36" s="26">
        <v>6.2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103</v>
      </c>
      <c r="E37" s="26">
        <v>5.2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159</v>
      </c>
      <c r="E38" s="26">
        <v>5.5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66</v>
      </c>
      <c r="E39" s="26">
        <v>5.9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48</v>
      </c>
      <c r="E40" s="26">
        <v>9.1999999999999993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660</v>
      </c>
      <c r="E41" s="26">
        <v>4.5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76</v>
      </c>
      <c r="E42" s="26">
        <v>4.4000000000000004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58</v>
      </c>
      <c r="E43" s="26">
        <v>7.5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163</v>
      </c>
      <c r="E44" s="26">
        <v>6.7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112</v>
      </c>
      <c r="E45" s="26">
        <v>6.1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120</v>
      </c>
      <c r="E46" s="26">
        <v>6.4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140</v>
      </c>
      <c r="E47" s="26">
        <v>11.4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463</v>
      </c>
      <c r="E48" s="26">
        <v>5.8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3583</v>
      </c>
      <c r="E49" s="26">
        <v>9.5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85</v>
      </c>
      <c r="E50" s="26">
        <v>6.6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166</v>
      </c>
      <c r="E51" s="26">
        <v>5.2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93</v>
      </c>
      <c r="E52" s="26">
        <v>8.9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66</v>
      </c>
      <c r="E53" s="26">
        <v>5.0999999999999996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115</v>
      </c>
      <c r="E54" s="26">
        <v>5.6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111</v>
      </c>
      <c r="E55" s="26">
        <v>4.5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104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79</v>
      </c>
      <c r="E57" s="26">
        <v>7.8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110</v>
      </c>
      <c r="E58" s="26">
        <v>6.9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133</v>
      </c>
      <c r="E59" s="26">
        <v>5.6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195</v>
      </c>
      <c r="E60" s="26">
        <v>5.2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118</v>
      </c>
      <c r="E61" s="26">
        <v>6.8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268</v>
      </c>
      <c r="E62" s="26">
        <v>4.5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160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120</v>
      </c>
      <c r="E64" s="26">
        <v>5.6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30</v>
      </c>
      <c r="E65" s="26">
        <v>9.5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59</v>
      </c>
      <c r="E66" s="26">
        <v>3.9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101</v>
      </c>
      <c r="E67" s="26">
        <v>5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229</v>
      </c>
      <c r="E68" s="26">
        <v>7.6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81</v>
      </c>
      <c r="E69" s="26">
        <v>5.9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116</v>
      </c>
      <c r="E70" s="26">
        <v>6.4</v>
      </c>
    </row>
    <row r="71" spans="1:5" x14ac:dyDescent="0.3">
      <c r="A71" s="24" t="s">
        <v>5</v>
      </c>
      <c r="B71" s="24" t="s">
        <v>72</v>
      </c>
      <c r="C71" s="25">
        <v>142506</v>
      </c>
      <c r="D71" s="25">
        <v>1184</v>
      </c>
      <c r="E71" s="26">
        <v>8.3000000000000007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141</v>
      </c>
      <c r="E72" s="26">
        <v>4.8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603</v>
      </c>
      <c r="E73" s="26">
        <v>7.4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49</v>
      </c>
      <c r="E74" s="26">
        <v>7.1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418</v>
      </c>
      <c r="E75" s="26">
        <v>4.8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106</v>
      </c>
      <c r="E76" s="26">
        <v>6.2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161</v>
      </c>
      <c r="E77" s="26">
        <v>6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57</v>
      </c>
      <c r="E78" s="26">
        <v>7.9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573</v>
      </c>
      <c r="E79" s="26">
        <v>5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89</v>
      </c>
      <c r="E80" s="26">
        <v>8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132</v>
      </c>
      <c r="E81" s="26">
        <v>5.2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42</v>
      </c>
      <c r="E82" s="26">
        <v>8.6999999999999993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583</v>
      </c>
      <c r="E83" s="26">
        <v>5.9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212</v>
      </c>
      <c r="E84" s="26">
        <v>7.3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57</v>
      </c>
      <c r="E85" s="26">
        <v>13.3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135</v>
      </c>
      <c r="E86" s="26">
        <v>4.0999999999999996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151</v>
      </c>
      <c r="E87" s="26">
        <v>6.2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174</v>
      </c>
      <c r="E88" s="26">
        <v>5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102</v>
      </c>
      <c r="E89" s="26">
        <v>7.4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143</v>
      </c>
      <c r="E90" s="26">
        <v>5.2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71</v>
      </c>
      <c r="E91" s="26">
        <v>4.3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3138</v>
      </c>
      <c r="E92" s="26">
        <v>4.9000000000000004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75</v>
      </c>
      <c r="E93" s="26">
        <v>7.3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140</v>
      </c>
      <c r="E94" s="26">
        <v>8.8000000000000007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118</v>
      </c>
      <c r="E95" s="26">
        <v>8.4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151</v>
      </c>
      <c r="E96" s="26">
        <v>5.5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72</v>
      </c>
      <c r="E97" s="26">
        <v>5.4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66</v>
      </c>
      <c r="E98" s="26">
        <v>5.7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92</v>
      </c>
      <c r="E99" s="26">
        <v>6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94</v>
      </c>
      <c r="E100" s="26">
        <v>6.9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89</v>
      </c>
      <c r="E101" s="26">
        <v>5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125</v>
      </c>
      <c r="E102" s="26">
        <v>6.6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102</v>
      </c>
      <c r="E103" s="26">
        <v>8.5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76</v>
      </c>
      <c r="E104" s="26">
        <v>5.4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138</v>
      </c>
      <c r="E105" s="26">
        <v>5.7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191</v>
      </c>
      <c r="E106" s="26">
        <v>4.8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569</v>
      </c>
      <c r="E107" s="26">
        <v>10.1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164</v>
      </c>
      <c r="E108" s="26">
        <v>6.9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83</v>
      </c>
      <c r="E109" s="26">
        <v>7.3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110</v>
      </c>
      <c r="E110" s="26">
        <v>4.5999999999999996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54</v>
      </c>
      <c r="E111" s="26">
        <v>5.8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77</v>
      </c>
      <c r="E112" s="26">
        <v>5.4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304</v>
      </c>
      <c r="E113" s="26">
        <v>5.5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234</v>
      </c>
      <c r="E114" s="26">
        <v>7.6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5">
        <v>1873</v>
      </c>
      <c r="E115" s="26">
        <v>5.4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113</v>
      </c>
      <c r="E116" s="26">
        <v>5.2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101</v>
      </c>
      <c r="E117" s="26">
        <v>7.4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502</v>
      </c>
      <c r="E118" s="26">
        <v>7.7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612</v>
      </c>
      <c r="E119" s="26">
        <v>11.2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54</v>
      </c>
      <c r="E120" s="26">
        <v>7.7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114</v>
      </c>
      <c r="E121" s="26">
        <v>5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86</v>
      </c>
      <c r="E122" s="26">
        <v>7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115</v>
      </c>
      <c r="E123" s="26">
        <v>6.2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146</v>
      </c>
      <c r="E124" s="26">
        <v>5.0999999999999996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311</v>
      </c>
      <c r="E125" s="26">
        <v>5.5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5">
        <v>1745</v>
      </c>
      <c r="E126" s="26">
        <v>5.0999999999999996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118</v>
      </c>
      <c r="E127" s="26">
        <v>5.2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397</v>
      </c>
      <c r="E128" s="26">
        <v>6.3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197</v>
      </c>
      <c r="E129" s="26">
        <v>5.8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2794</v>
      </c>
      <c r="E130" s="26">
        <v>7.2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79</v>
      </c>
      <c r="E131" s="26">
        <v>7.5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117</v>
      </c>
      <c r="E132" s="26">
        <v>4.3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68</v>
      </c>
      <c r="E133" s="26">
        <v>4.9000000000000004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124</v>
      </c>
      <c r="E134" s="26">
        <v>6.9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45</v>
      </c>
      <c r="E135" s="26">
        <v>6.9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20739</v>
      </c>
      <c r="E136" s="26">
        <v>13.9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114</v>
      </c>
      <c r="E137" s="26">
        <v>5.5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251</v>
      </c>
      <c r="E138" s="26">
        <v>7.5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130</v>
      </c>
      <c r="E139" s="26">
        <v>6.5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74</v>
      </c>
      <c r="E140" s="26">
        <v>6.8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61</v>
      </c>
      <c r="E141" s="26">
        <v>10.6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702</v>
      </c>
      <c r="E142" s="26">
        <v>11.3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106</v>
      </c>
      <c r="E143" s="26">
        <v>7.7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98</v>
      </c>
      <c r="E144" s="26">
        <v>5.3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86</v>
      </c>
      <c r="E145" s="26">
        <v>6.2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69</v>
      </c>
      <c r="E146" s="26">
        <v>6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381</v>
      </c>
      <c r="E147" s="26">
        <v>3.9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47</v>
      </c>
      <c r="E148" s="26">
        <v>3.9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205</v>
      </c>
      <c r="E149" s="26">
        <v>5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73</v>
      </c>
      <c r="E150" s="26">
        <v>5.2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84</v>
      </c>
      <c r="E151" s="26">
        <v>8.1999999999999993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82</v>
      </c>
      <c r="E152" s="26">
        <v>6.2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187</v>
      </c>
      <c r="E153" s="26">
        <v>3.8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137</v>
      </c>
      <c r="E154" s="26">
        <v>3.7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145</v>
      </c>
      <c r="E155" s="26">
        <v>6.1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129</v>
      </c>
      <c r="E156" s="26">
        <v>6.4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105</v>
      </c>
      <c r="E157" s="26">
        <v>5.6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198</v>
      </c>
      <c r="E158" s="26">
        <v>5.7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223</v>
      </c>
      <c r="E159" s="26">
        <v>7.2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394</v>
      </c>
      <c r="E160" s="26">
        <v>3.5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101</v>
      </c>
      <c r="E161" s="26">
        <v>6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888</v>
      </c>
      <c r="E162" s="26">
        <v>9.6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122</v>
      </c>
      <c r="E163" s="26">
        <v>6.7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247</v>
      </c>
      <c r="E164" s="26">
        <v>7.5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177</v>
      </c>
      <c r="E165" s="26">
        <v>4.7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67</v>
      </c>
      <c r="E166" s="26">
        <v>6.4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52</v>
      </c>
      <c r="E167" s="26">
        <v>10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379</v>
      </c>
      <c r="E168" s="26">
        <v>5.9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187</v>
      </c>
      <c r="E169" s="26">
        <v>6.8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62</v>
      </c>
      <c r="E170" s="26">
        <v>4.5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152</v>
      </c>
      <c r="E171" s="26">
        <v>6.4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164</v>
      </c>
      <c r="E172" s="26">
        <v>6.9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127</v>
      </c>
      <c r="E173" s="26">
        <v>5.0999999999999996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58</v>
      </c>
      <c r="E174" s="26">
        <v>8.9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57</v>
      </c>
      <c r="E175" s="26">
        <v>6.4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265</v>
      </c>
      <c r="E176" s="26">
        <v>5.7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160</v>
      </c>
      <c r="E177" s="26">
        <v>3.9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77</v>
      </c>
      <c r="E178" s="26">
        <v>5.5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129</v>
      </c>
      <c r="E179" s="26">
        <v>4.3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102</v>
      </c>
      <c r="E180" s="26">
        <v>7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148</v>
      </c>
      <c r="E181" s="26">
        <v>5.5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58</v>
      </c>
      <c r="E182" s="26">
        <v>7.3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123</v>
      </c>
      <c r="E183" s="26">
        <v>7.2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60</v>
      </c>
      <c r="E184" s="26">
        <v>6.6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69</v>
      </c>
      <c r="E185" s="26">
        <v>9.1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113</v>
      </c>
      <c r="E186" s="26">
        <v>5.0999999999999996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160</v>
      </c>
      <c r="E187" s="26">
        <v>6.1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842</v>
      </c>
      <c r="E188" s="26">
        <v>6.3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93</v>
      </c>
      <c r="E189" s="26">
        <v>8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67193</v>
      </c>
      <c r="E190" s="30">
        <f>D190/(C190/1000)</f>
        <v>7.4179565264670337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2.9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13.9</v>
      </c>
    </row>
    <row r="193" spans="1:5" x14ac:dyDescent="0.3">
      <c r="A193" s="34" t="s">
        <v>235</v>
      </c>
      <c r="B193" s="34"/>
      <c r="C193" s="35">
        <v>203062512</v>
      </c>
      <c r="D193" s="35">
        <v>1409404</v>
      </c>
      <c r="E193" s="36">
        <v>6.9407395098116389</v>
      </c>
    </row>
    <row r="194" spans="1:5" x14ac:dyDescent="0.3">
      <c r="A194" s="34"/>
      <c r="B194" s="34"/>
      <c r="C194" s="35"/>
      <c r="D194" s="35" t="s">
        <v>233</v>
      </c>
      <c r="E194" s="36">
        <v>0.5</v>
      </c>
    </row>
    <row r="195" spans="1:5" x14ac:dyDescent="0.3">
      <c r="A195" s="37"/>
      <c r="B195" s="37"/>
      <c r="C195" s="38"/>
      <c r="D195" s="38" t="s">
        <v>234</v>
      </c>
      <c r="E195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129</v>
      </c>
      <c r="E5" s="26">
        <v>1.3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67</v>
      </c>
      <c r="E6" s="26">
        <v>1.7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69</v>
      </c>
      <c r="E7" s="26">
        <v>3.7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33</v>
      </c>
      <c r="E8" s="26">
        <v>1.4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25</v>
      </c>
      <c r="E9" s="26">
        <v>0.9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17</v>
      </c>
      <c r="E10" s="26">
        <v>0.4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17</v>
      </c>
      <c r="E11" s="26">
        <v>1.3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27</v>
      </c>
      <c r="E12" s="26">
        <v>0.7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8</v>
      </c>
      <c r="E13" s="26">
        <v>0.4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6</v>
      </c>
      <c r="E14" s="26">
        <v>0.4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10</v>
      </c>
      <c r="E15" s="26">
        <v>0.9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75</v>
      </c>
      <c r="E16" s="26">
        <v>3.9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156</v>
      </c>
      <c r="E17" s="26">
        <v>1.8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301</v>
      </c>
      <c r="E18" s="26">
        <v>3.9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17</v>
      </c>
      <c r="E19" s="26">
        <v>1.4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83</v>
      </c>
      <c r="E20" s="26">
        <v>2.1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6</v>
      </c>
      <c r="E21" s="26">
        <v>0.6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22</v>
      </c>
      <c r="E22" s="26">
        <v>1.2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81</v>
      </c>
      <c r="E23" s="26">
        <v>1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11</v>
      </c>
      <c r="E24" s="26">
        <v>1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141</v>
      </c>
      <c r="E25" s="26">
        <v>2.2999999999999998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70</v>
      </c>
      <c r="E26" s="26">
        <v>2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82</v>
      </c>
      <c r="E27" s="26">
        <v>1.8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22</v>
      </c>
      <c r="E28" s="26">
        <v>0.6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55</v>
      </c>
      <c r="E29" s="26">
        <v>1.5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59</v>
      </c>
      <c r="E30" s="26">
        <v>6.5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21</v>
      </c>
      <c r="E31" s="26">
        <v>2.7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54</v>
      </c>
      <c r="E32" s="26">
        <v>1.1000000000000001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5</v>
      </c>
      <c r="E33" s="26">
        <v>0.4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32</v>
      </c>
      <c r="E34" s="26">
        <v>0.6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313</v>
      </c>
      <c r="E35" s="26">
        <v>1.5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55</v>
      </c>
      <c r="E36" s="26">
        <v>1.8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10</v>
      </c>
      <c r="E37" s="26">
        <v>0.5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7</v>
      </c>
      <c r="E38" s="26">
        <v>0.2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15</v>
      </c>
      <c r="E39" s="26">
        <v>1.3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8</v>
      </c>
      <c r="E40" s="26">
        <v>1.5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285</v>
      </c>
      <c r="E41" s="26">
        <v>1.9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18</v>
      </c>
      <c r="E42" s="26">
        <v>1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7</v>
      </c>
      <c r="E43" s="26">
        <v>0.9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20</v>
      </c>
      <c r="E44" s="26">
        <v>0.8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20</v>
      </c>
      <c r="E45" s="26">
        <v>1.1000000000000001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87</v>
      </c>
      <c r="E46" s="26">
        <v>4.5999999999999996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11</v>
      </c>
      <c r="E47" s="26">
        <v>0.9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121</v>
      </c>
      <c r="E48" s="26">
        <v>1.5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1323</v>
      </c>
      <c r="E49" s="26">
        <v>3.5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8</v>
      </c>
      <c r="E50" s="26">
        <v>0.6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19</v>
      </c>
      <c r="E51" s="26">
        <v>0.6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71</v>
      </c>
      <c r="E52" s="26">
        <v>6.7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8</v>
      </c>
      <c r="E53" s="26">
        <v>0.6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10</v>
      </c>
      <c r="E54" s="26">
        <v>0.5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22</v>
      </c>
      <c r="E55" s="26">
        <v>0.9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7</v>
      </c>
      <c r="E56" s="26">
        <v>0.4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30</v>
      </c>
      <c r="E57" s="26">
        <v>2.9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12</v>
      </c>
      <c r="E58" s="26">
        <v>0.7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38</v>
      </c>
      <c r="E59" s="26">
        <v>1.6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30</v>
      </c>
      <c r="E60" s="26">
        <v>0.8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51</v>
      </c>
      <c r="E61" s="26">
        <v>2.9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160</v>
      </c>
      <c r="E62" s="26">
        <v>2.7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9</v>
      </c>
      <c r="E63" s="26">
        <v>0.3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11</v>
      </c>
      <c r="E64" s="26">
        <v>0.5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26</v>
      </c>
      <c r="E65" s="26">
        <v>8.1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10</v>
      </c>
      <c r="E66" s="26">
        <v>0.6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17</v>
      </c>
      <c r="E67" s="26">
        <v>0.8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5</v>
      </c>
      <c r="E68" s="26">
        <v>0.2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6</v>
      </c>
      <c r="E69" s="26">
        <v>0.4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19</v>
      </c>
      <c r="E70" s="26">
        <v>1.1000000000000001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214</v>
      </c>
      <c r="E71" s="26">
        <v>1.5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10</v>
      </c>
      <c r="E72" s="26">
        <v>0.3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222</v>
      </c>
      <c r="E73" s="26">
        <v>2.7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32</v>
      </c>
      <c r="E74" s="26">
        <v>4.5999999999999996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159</v>
      </c>
      <c r="E75" s="26">
        <v>1.8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28</v>
      </c>
      <c r="E76" s="26">
        <v>1.6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41</v>
      </c>
      <c r="E77" s="26">
        <v>1.6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11</v>
      </c>
      <c r="E78" s="26">
        <v>1.5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321</v>
      </c>
      <c r="E79" s="26">
        <v>2.8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31</v>
      </c>
      <c r="E80" s="26">
        <v>2.8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16</v>
      </c>
      <c r="E81" s="26">
        <v>0.6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35</v>
      </c>
      <c r="E82" s="26">
        <v>7.4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260</v>
      </c>
      <c r="E83" s="26">
        <v>2.6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40</v>
      </c>
      <c r="E84" s="26">
        <v>1.4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14</v>
      </c>
      <c r="E85" s="26">
        <v>3.3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28</v>
      </c>
      <c r="E86" s="26">
        <v>0.9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103</v>
      </c>
      <c r="E87" s="26">
        <v>4.2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33</v>
      </c>
      <c r="E88" s="26">
        <v>0.9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11</v>
      </c>
      <c r="E89" s="26">
        <v>0.8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98</v>
      </c>
      <c r="E90" s="26">
        <v>3.5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19</v>
      </c>
      <c r="E91" s="26">
        <v>1.1000000000000001</v>
      </c>
    </row>
    <row r="92" spans="1:5" x14ac:dyDescent="0.3">
      <c r="A92" s="24" t="s">
        <v>5</v>
      </c>
      <c r="B92" s="24" t="s">
        <v>93</v>
      </c>
      <c r="C92" s="25">
        <v>643759</v>
      </c>
      <c r="D92" s="26">
        <v>630</v>
      </c>
      <c r="E92" s="26">
        <v>1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30</v>
      </c>
      <c r="E93" s="26">
        <v>2.9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23</v>
      </c>
      <c r="E94" s="26">
        <v>1.4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43</v>
      </c>
      <c r="E95" s="26">
        <v>3.1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7</v>
      </c>
      <c r="E96" s="26">
        <v>0.3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10</v>
      </c>
      <c r="E97" s="26">
        <v>0.7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11</v>
      </c>
      <c r="E98" s="26">
        <v>1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27</v>
      </c>
      <c r="E99" s="26">
        <v>1.8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19</v>
      </c>
      <c r="E100" s="26">
        <v>1.4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21</v>
      </c>
      <c r="E101" s="26">
        <v>1.2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13</v>
      </c>
      <c r="E102" s="26">
        <v>0.7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12</v>
      </c>
      <c r="E103" s="26">
        <v>1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11</v>
      </c>
      <c r="E104" s="26">
        <v>0.8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47</v>
      </c>
      <c r="E105" s="26">
        <v>1.9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11</v>
      </c>
      <c r="E106" s="26">
        <v>0.3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113</v>
      </c>
      <c r="E107" s="26">
        <v>2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39</v>
      </c>
      <c r="E108" s="26">
        <v>1.7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16</v>
      </c>
      <c r="E109" s="26">
        <v>1.4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48</v>
      </c>
      <c r="E110" s="26">
        <v>2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14</v>
      </c>
      <c r="E111" s="26">
        <v>1.5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35</v>
      </c>
      <c r="E112" s="26">
        <v>2.4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61</v>
      </c>
      <c r="E113" s="26">
        <v>1.1000000000000001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33</v>
      </c>
      <c r="E114" s="26">
        <v>1.1000000000000001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6">
        <v>400</v>
      </c>
      <c r="E115" s="26">
        <v>1.1000000000000001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2</v>
      </c>
      <c r="E116" s="26">
        <v>0.1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48</v>
      </c>
      <c r="E117" s="26">
        <v>3.5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143</v>
      </c>
      <c r="E118" s="26">
        <v>2.2000000000000002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156</v>
      </c>
      <c r="E119" s="26">
        <v>2.9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4</v>
      </c>
      <c r="E120" s="26">
        <v>0.5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39</v>
      </c>
      <c r="E121" s="26">
        <v>1.7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8</v>
      </c>
      <c r="E122" s="26">
        <v>0.7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55</v>
      </c>
      <c r="E123" s="26">
        <v>2.9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24</v>
      </c>
      <c r="E124" s="26">
        <v>0.8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55</v>
      </c>
      <c r="E125" s="26">
        <v>1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6">
        <v>459</v>
      </c>
      <c r="E126" s="26">
        <v>1.3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30</v>
      </c>
      <c r="E127" s="26">
        <v>1.3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54</v>
      </c>
      <c r="E128" s="26">
        <v>0.9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14</v>
      </c>
      <c r="E129" s="26">
        <v>0.4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1404</v>
      </c>
      <c r="E130" s="26">
        <v>3.6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10</v>
      </c>
      <c r="E131" s="26">
        <v>1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18</v>
      </c>
      <c r="E132" s="26">
        <v>0.7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16</v>
      </c>
      <c r="E133" s="26">
        <v>1.1000000000000001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19</v>
      </c>
      <c r="E134" s="26">
        <v>1.1000000000000001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23</v>
      </c>
      <c r="E135" s="26">
        <v>3.5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5701</v>
      </c>
      <c r="E136" s="26">
        <v>3.8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67</v>
      </c>
      <c r="E137" s="26">
        <v>3.2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18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14</v>
      </c>
      <c r="E139" s="26">
        <v>0.7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21</v>
      </c>
      <c r="E140" s="26">
        <v>1.9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5</v>
      </c>
      <c r="E141" s="26">
        <v>0.8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140</v>
      </c>
      <c r="E142" s="26">
        <v>2.2000000000000002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12</v>
      </c>
      <c r="E143" s="26">
        <v>0.9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44</v>
      </c>
      <c r="E144" s="26">
        <v>2.4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46</v>
      </c>
      <c r="E145" s="26">
        <v>3.3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7</v>
      </c>
      <c r="E146" s="26">
        <v>0.6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150</v>
      </c>
      <c r="E147" s="26">
        <v>1.5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31</v>
      </c>
      <c r="E148" s="26">
        <v>2.6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71</v>
      </c>
      <c r="E149" s="26">
        <v>1.7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6</v>
      </c>
      <c r="E150" s="26">
        <v>0.4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16</v>
      </c>
      <c r="E151" s="26">
        <v>1.6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8</v>
      </c>
      <c r="E152" s="26">
        <v>0.6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105</v>
      </c>
      <c r="E153" s="26">
        <v>2.1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20</v>
      </c>
      <c r="E154" s="26">
        <v>0.6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17</v>
      </c>
      <c r="E155" s="26">
        <v>0.7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15</v>
      </c>
      <c r="E156" s="26">
        <v>0.7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29</v>
      </c>
      <c r="E157" s="26">
        <v>1.5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61</v>
      </c>
      <c r="E158" s="26">
        <v>1.7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55</v>
      </c>
      <c r="E159" s="26">
        <v>1.8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140</v>
      </c>
      <c r="E160" s="26">
        <v>1.3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13</v>
      </c>
      <c r="E161" s="26">
        <v>0.8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223</v>
      </c>
      <c r="E162" s="26">
        <v>2.4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33</v>
      </c>
      <c r="E163" s="26">
        <v>1.8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111</v>
      </c>
      <c r="E164" s="26">
        <v>3.4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28</v>
      </c>
      <c r="E165" s="26">
        <v>0.7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26</v>
      </c>
      <c r="E166" s="26">
        <v>2.4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9</v>
      </c>
      <c r="E167" s="26">
        <v>1.7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65</v>
      </c>
      <c r="E168" s="26">
        <v>1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45</v>
      </c>
      <c r="E169" s="26">
        <v>1.6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5</v>
      </c>
      <c r="E170" s="26">
        <v>0.4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28</v>
      </c>
      <c r="E171" s="26">
        <v>1.2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25</v>
      </c>
      <c r="E172" s="26">
        <v>1.1000000000000001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30</v>
      </c>
      <c r="E173" s="26">
        <v>1.2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17</v>
      </c>
      <c r="E174" s="26">
        <v>2.5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16</v>
      </c>
      <c r="E175" s="26">
        <v>1.7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44</v>
      </c>
      <c r="E176" s="26">
        <v>1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33</v>
      </c>
      <c r="E177" s="26">
        <v>0.8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4</v>
      </c>
      <c r="E178" s="26">
        <v>0.3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51</v>
      </c>
      <c r="E179" s="26">
        <v>1.7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16</v>
      </c>
      <c r="E180" s="26">
        <v>1.1000000000000001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33</v>
      </c>
      <c r="E181" s="26">
        <v>1.2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15</v>
      </c>
      <c r="E182" s="26">
        <v>1.9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14</v>
      </c>
      <c r="E183" s="26">
        <v>0.8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14</v>
      </c>
      <c r="E184" s="26">
        <v>1.5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1</v>
      </c>
      <c r="E185" s="26">
        <v>0.1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24</v>
      </c>
      <c r="E186" s="26">
        <v>1.1000000000000001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20</v>
      </c>
      <c r="E187" s="26">
        <v>0.7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232</v>
      </c>
      <c r="E188" s="26">
        <v>1.7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22</v>
      </c>
      <c r="E189" s="26">
        <v>1.9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18547</v>
      </c>
      <c r="E190" s="30">
        <f>D190/(C190/1000)</f>
        <v>2.0475472102210657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0.1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8.1</v>
      </c>
    </row>
    <row r="193" spans="1:5" x14ac:dyDescent="0.3">
      <c r="A193" s="34" t="s">
        <v>235</v>
      </c>
      <c r="B193" s="34"/>
      <c r="C193" s="35">
        <v>203026703</v>
      </c>
      <c r="D193" s="35">
        <v>631665</v>
      </c>
      <c r="E193" s="36">
        <v>3.1112409878418799</v>
      </c>
    </row>
    <row r="194" spans="1:5" x14ac:dyDescent="0.3">
      <c r="A194" s="34"/>
      <c r="B194" s="34"/>
      <c r="C194" s="35"/>
      <c r="D194" s="35" t="s">
        <v>233</v>
      </c>
      <c r="E194" s="36">
        <v>0</v>
      </c>
    </row>
    <row r="195" spans="1:5" x14ac:dyDescent="0.3">
      <c r="A195" s="37"/>
      <c r="B195" s="37"/>
      <c r="C195" s="38"/>
      <c r="D195" s="38" t="s">
        <v>234</v>
      </c>
      <c r="E195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208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159</v>
      </c>
      <c r="E5" s="26">
        <v>1.6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127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45</v>
      </c>
      <c r="E7" s="26">
        <v>2.4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78</v>
      </c>
      <c r="E8" s="26">
        <v>3.3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93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156</v>
      </c>
      <c r="E10" s="26">
        <v>3.7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50</v>
      </c>
      <c r="E11" s="26">
        <v>3.7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98</v>
      </c>
      <c r="E12" s="26">
        <v>2.7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73</v>
      </c>
      <c r="E13" s="26">
        <v>3.5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71</v>
      </c>
      <c r="E14" s="26">
        <v>3.9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37</v>
      </c>
      <c r="E15" s="26">
        <v>3.6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46</v>
      </c>
      <c r="E16" s="26">
        <v>2.4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226</v>
      </c>
      <c r="E17" s="26">
        <v>2.7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286</v>
      </c>
      <c r="E18" s="26">
        <v>3.7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41</v>
      </c>
      <c r="E19" s="26">
        <v>3.3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136</v>
      </c>
      <c r="E20" s="26">
        <v>3.4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34</v>
      </c>
      <c r="E21" s="26">
        <v>3.3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62</v>
      </c>
      <c r="E22" s="26">
        <v>3.4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193</v>
      </c>
      <c r="E23" s="26">
        <v>2.4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36</v>
      </c>
      <c r="E24" s="26">
        <v>3.2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196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103</v>
      </c>
      <c r="E26" s="26">
        <v>3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122</v>
      </c>
      <c r="E27" s="26">
        <v>2.8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92</v>
      </c>
      <c r="E28" s="26">
        <v>2.5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103</v>
      </c>
      <c r="E29" s="26">
        <v>2.7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34</v>
      </c>
      <c r="E30" s="26">
        <v>3.7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27</v>
      </c>
      <c r="E31" s="26">
        <v>3.5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135</v>
      </c>
      <c r="E32" s="26">
        <v>2.8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38</v>
      </c>
      <c r="E33" s="26">
        <v>3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155</v>
      </c>
      <c r="E34" s="26">
        <v>3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421</v>
      </c>
      <c r="E35" s="26">
        <v>2.1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104</v>
      </c>
      <c r="E36" s="26">
        <v>3.4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52</v>
      </c>
      <c r="E37" s="26">
        <v>2.6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82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35</v>
      </c>
      <c r="E39" s="26">
        <v>3.2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26</v>
      </c>
      <c r="E40" s="26">
        <v>5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347</v>
      </c>
      <c r="E41" s="26">
        <v>2.4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30</v>
      </c>
      <c r="E42" s="26">
        <v>1.7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29</v>
      </c>
      <c r="E43" s="26">
        <v>3.7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82</v>
      </c>
      <c r="E44" s="26">
        <v>3.4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73</v>
      </c>
      <c r="E45" s="26">
        <v>4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57</v>
      </c>
      <c r="E46" s="26">
        <v>3.1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94</v>
      </c>
      <c r="E47" s="26">
        <v>7.6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277</v>
      </c>
      <c r="E48" s="26">
        <v>3.5</v>
      </c>
    </row>
    <row r="49" spans="1:5" x14ac:dyDescent="0.3">
      <c r="A49" s="24" t="s">
        <v>5</v>
      </c>
      <c r="B49" s="24" t="s">
        <v>50</v>
      </c>
      <c r="C49" s="25">
        <v>378052</v>
      </c>
      <c r="D49" s="26">
        <v>869</v>
      </c>
      <c r="E49" s="26">
        <v>2.2999999999999998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44</v>
      </c>
      <c r="E50" s="26">
        <v>3.4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102</v>
      </c>
      <c r="E51" s="26">
        <v>3.2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53</v>
      </c>
      <c r="E52" s="26">
        <v>5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35</v>
      </c>
      <c r="E53" s="26">
        <v>2.7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66</v>
      </c>
      <c r="E54" s="26">
        <v>3.2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60</v>
      </c>
      <c r="E55" s="26">
        <v>2.4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61</v>
      </c>
      <c r="E56" s="26">
        <v>3.6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40</v>
      </c>
      <c r="E57" s="26">
        <v>3.9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53</v>
      </c>
      <c r="E58" s="26">
        <v>3.3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74</v>
      </c>
      <c r="E59" s="26">
        <v>3.1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87</v>
      </c>
      <c r="E60" s="26">
        <v>2.2999999999999998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59</v>
      </c>
      <c r="E61" s="26">
        <v>3.4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167</v>
      </c>
      <c r="E62" s="26">
        <v>2.8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101</v>
      </c>
      <c r="E63" s="26">
        <v>3.2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70</v>
      </c>
      <c r="E64" s="26">
        <v>3.3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9</v>
      </c>
      <c r="E65" s="26">
        <v>2.9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34</v>
      </c>
      <c r="E66" s="26">
        <v>2.2999999999999998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66</v>
      </c>
      <c r="E67" s="26">
        <v>3.2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106</v>
      </c>
      <c r="E68" s="26">
        <v>3.5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44</v>
      </c>
      <c r="E69" s="26">
        <v>3.2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71</v>
      </c>
      <c r="E70" s="26">
        <v>3.9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506</v>
      </c>
      <c r="E71" s="26">
        <v>3.5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71</v>
      </c>
      <c r="E72" s="26">
        <v>2.4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252</v>
      </c>
      <c r="E73" s="26">
        <v>3.1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26</v>
      </c>
      <c r="E74" s="26">
        <v>3.7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196</v>
      </c>
      <c r="E75" s="26">
        <v>2.2999999999999998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61</v>
      </c>
      <c r="E76" s="26">
        <v>3.6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91</v>
      </c>
      <c r="E77" s="26">
        <v>3.4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34</v>
      </c>
      <c r="E78" s="26">
        <v>4.8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270</v>
      </c>
      <c r="E79" s="26">
        <v>2.2999999999999998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47</v>
      </c>
      <c r="E80" s="26">
        <v>4.2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70</v>
      </c>
      <c r="E81" s="26">
        <v>2.7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16</v>
      </c>
      <c r="E82" s="26">
        <v>3.3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255</v>
      </c>
      <c r="E83" s="26">
        <v>2.6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91</v>
      </c>
      <c r="E84" s="26">
        <v>3.1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22</v>
      </c>
      <c r="E85" s="26">
        <v>5.0999999999999996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84</v>
      </c>
      <c r="E86" s="26">
        <v>2.6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79</v>
      </c>
      <c r="E87" s="26">
        <v>3.2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108</v>
      </c>
      <c r="E88" s="26">
        <v>3.1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48</v>
      </c>
      <c r="E89" s="26">
        <v>3.5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68</v>
      </c>
      <c r="E90" s="26">
        <v>2.5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44</v>
      </c>
      <c r="E91" s="26">
        <v>2.7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1245</v>
      </c>
      <c r="E92" s="26">
        <v>1.9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42</v>
      </c>
      <c r="E93" s="26">
        <v>4.0999999999999996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58</v>
      </c>
      <c r="E94" s="26">
        <v>3.6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59</v>
      </c>
      <c r="E95" s="26">
        <v>4.2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90</v>
      </c>
      <c r="E96" s="26">
        <v>3.2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36</v>
      </c>
      <c r="E97" s="26">
        <v>2.7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38</v>
      </c>
      <c r="E98" s="26">
        <v>3.3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47</v>
      </c>
      <c r="E99" s="26">
        <v>3.1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55</v>
      </c>
      <c r="E100" s="26">
        <v>4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43</v>
      </c>
      <c r="E101" s="26">
        <v>2.4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73</v>
      </c>
      <c r="E102" s="26">
        <v>3.8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41</v>
      </c>
      <c r="E103" s="26">
        <v>3.4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43</v>
      </c>
      <c r="E104" s="26">
        <v>3.1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72</v>
      </c>
      <c r="E105" s="26">
        <v>3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90</v>
      </c>
      <c r="E106" s="26">
        <v>2.2999999999999998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156</v>
      </c>
      <c r="E107" s="26">
        <v>2.8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81</v>
      </c>
      <c r="E108" s="26">
        <v>3.4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39</v>
      </c>
      <c r="E109" s="26">
        <v>3.4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62</v>
      </c>
      <c r="E110" s="26">
        <v>2.6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34</v>
      </c>
      <c r="E111" s="26">
        <v>3.6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47</v>
      </c>
      <c r="E112" s="26">
        <v>3.3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114</v>
      </c>
      <c r="E113" s="26">
        <v>2.1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97</v>
      </c>
      <c r="E114" s="26">
        <v>3.2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6">
        <v>732</v>
      </c>
      <c r="E115" s="26">
        <v>2.1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67</v>
      </c>
      <c r="E116" s="26">
        <v>3.1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42</v>
      </c>
      <c r="E117" s="26">
        <v>3.1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176</v>
      </c>
      <c r="E118" s="26">
        <v>2.7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197</v>
      </c>
      <c r="E119" s="26">
        <v>3.6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32</v>
      </c>
      <c r="E120" s="26">
        <v>4.5999999999999996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70</v>
      </c>
      <c r="E121" s="26">
        <v>3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52</v>
      </c>
      <c r="E122" s="26">
        <v>4.3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65</v>
      </c>
      <c r="E123" s="26">
        <v>3.5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80</v>
      </c>
      <c r="E124" s="26">
        <v>2.8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164</v>
      </c>
      <c r="E125" s="26">
        <v>2.9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6">
        <v>738</v>
      </c>
      <c r="E126" s="26">
        <v>2.2000000000000002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63</v>
      </c>
      <c r="E127" s="26">
        <v>2.8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207</v>
      </c>
      <c r="E128" s="26">
        <v>3.3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94</v>
      </c>
      <c r="E129" s="26">
        <v>2.8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6">
        <v>738</v>
      </c>
      <c r="E130" s="26">
        <v>1.9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37</v>
      </c>
      <c r="E131" s="26">
        <v>3.5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55</v>
      </c>
      <c r="E132" s="26">
        <v>2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37</v>
      </c>
      <c r="E133" s="26">
        <v>2.7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75</v>
      </c>
      <c r="E134" s="26">
        <v>4.2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22</v>
      </c>
      <c r="E135" s="26">
        <v>3.4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3271</v>
      </c>
      <c r="E136" s="26">
        <v>2.2000000000000002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65</v>
      </c>
      <c r="E137" s="26">
        <v>3.1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194</v>
      </c>
      <c r="E138" s="26">
        <v>5.8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77</v>
      </c>
      <c r="E139" s="26">
        <v>3.8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43</v>
      </c>
      <c r="E140" s="26">
        <v>3.9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36</v>
      </c>
      <c r="E141" s="26">
        <v>6.3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303</v>
      </c>
      <c r="E142" s="26">
        <v>4.9000000000000004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47</v>
      </c>
      <c r="E143" s="26">
        <v>3.4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36</v>
      </c>
      <c r="E144" s="26">
        <v>1.9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40</v>
      </c>
      <c r="E145" s="26">
        <v>2.9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39</v>
      </c>
      <c r="E146" s="26">
        <v>3.4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211</v>
      </c>
      <c r="E147" s="26">
        <v>2.1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25</v>
      </c>
      <c r="E148" s="26">
        <v>2.1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105</v>
      </c>
      <c r="E149" s="26">
        <v>2.6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46</v>
      </c>
      <c r="E150" s="26">
        <v>3.3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39</v>
      </c>
      <c r="E151" s="26">
        <v>3.8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42</v>
      </c>
      <c r="E152" s="26">
        <v>3.2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104</v>
      </c>
      <c r="E153" s="26">
        <v>2.1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69</v>
      </c>
      <c r="E154" s="26">
        <v>1.9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77</v>
      </c>
      <c r="E155" s="26">
        <v>3.2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66</v>
      </c>
      <c r="E156" s="26">
        <v>3.3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59</v>
      </c>
      <c r="E157" s="26">
        <v>3.1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119</v>
      </c>
      <c r="E158" s="26">
        <v>3.4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115</v>
      </c>
      <c r="E159" s="26">
        <v>3.7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195</v>
      </c>
      <c r="E160" s="26">
        <v>1.8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48</v>
      </c>
      <c r="E161" s="26">
        <v>2.9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348</v>
      </c>
      <c r="E162" s="26">
        <v>3.8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59</v>
      </c>
      <c r="E163" s="26">
        <v>3.2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114</v>
      </c>
      <c r="E164" s="26">
        <v>3.5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111</v>
      </c>
      <c r="E165" s="26">
        <v>3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37</v>
      </c>
      <c r="E166" s="26">
        <v>3.5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21</v>
      </c>
      <c r="E167" s="26">
        <v>4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190</v>
      </c>
      <c r="E168" s="26">
        <v>3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106</v>
      </c>
      <c r="E169" s="26">
        <v>3.8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35</v>
      </c>
      <c r="E170" s="26">
        <v>2.5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85</v>
      </c>
      <c r="E171" s="26">
        <v>3.5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85</v>
      </c>
      <c r="E172" s="26">
        <v>3.6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66</v>
      </c>
      <c r="E173" s="26">
        <v>2.7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30</v>
      </c>
      <c r="E174" s="26">
        <v>4.5999999999999996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26</v>
      </c>
      <c r="E175" s="26">
        <v>2.9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137</v>
      </c>
      <c r="E176" s="26">
        <v>3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85</v>
      </c>
      <c r="E177" s="26">
        <v>2.1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43</v>
      </c>
      <c r="E178" s="26">
        <v>3.1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67</v>
      </c>
      <c r="E179" s="26">
        <v>2.2000000000000002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53</v>
      </c>
      <c r="E180" s="26">
        <v>3.6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88</v>
      </c>
      <c r="E181" s="26">
        <v>3.3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30</v>
      </c>
      <c r="E182" s="26">
        <v>3.7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60</v>
      </c>
      <c r="E183" s="26">
        <v>3.5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34</v>
      </c>
      <c r="E184" s="26">
        <v>3.7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44</v>
      </c>
      <c r="E185" s="26">
        <v>5.8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68</v>
      </c>
      <c r="E186" s="26">
        <v>3.1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97</v>
      </c>
      <c r="E187" s="26">
        <v>3.7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256</v>
      </c>
      <c r="E188" s="26">
        <v>1.9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49</v>
      </c>
      <c r="E189" s="26">
        <v>4.2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23771</v>
      </c>
      <c r="E190" s="30">
        <f>D190/(C190/1000)</f>
        <v>2.6242650959273712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1.6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7.6</v>
      </c>
    </row>
    <row r="193" spans="1:5" x14ac:dyDescent="0.3">
      <c r="A193" s="34" t="s">
        <v>235</v>
      </c>
      <c r="B193" s="34"/>
      <c r="C193" s="35">
        <v>202992033</v>
      </c>
      <c r="D193" s="35">
        <v>422103</v>
      </c>
      <c r="E193" s="36">
        <v>2.0794067321844105</v>
      </c>
    </row>
    <row r="194" spans="1:5" x14ac:dyDescent="0.3">
      <c r="A194" s="34"/>
      <c r="B194" s="34"/>
      <c r="C194" s="35"/>
      <c r="D194" s="35" t="s">
        <v>233</v>
      </c>
      <c r="E194" s="36">
        <v>0</v>
      </c>
    </row>
    <row r="195" spans="1:5" x14ac:dyDescent="0.3">
      <c r="A195" s="37"/>
      <c r="B195" s="37"/>
      <c r="C195" s="38"/>
      <c r="D195" s="38" t="s">
        <v>234</v>
      </c>
      <c r="E195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18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18</v>
      </c>
      <c r="E6" s="26">
        <v>0.4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12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16</v>
      </c>
      <c r="E8" s="26">
        <v>0.7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15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13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9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17</v>
      </c>
      <c r="E12" s="26">
        <v>0.5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11</v>
      </c>
      <c r="E13" s="26">
        <v>0.5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9</v>
      </c>
      <c r="E14" s="26">
        <v>0.5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10</v>
      </c>
      <c r="E15" s="26">
        <v>1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9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21</v>
      </c>
      <c r="E17" s="26">
        <v>0.2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40</v>
      </c>
      <c r="E18" s="26">
        <v>0.5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8</v>
      </c>
      <c r="E19" s="26">
        <v>0.6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16</v>
      </c>
      <c r="E20" s="26">
        <v>0.4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5</v>
      </c>
      <c r="E21" s="26">
        <v>0.5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5</v>
      </c>
      <c r="E22" s="26">
        <v>0.2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17</v>
      </c>
      <c r="E23" s="26">
        <v>0.2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7</v>
      </c>
      <c r="E24" s="26">
        <v>0.6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19</v>
      </c>
      <c r="E25" s="26">
        <v>0.3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11</v>
      </c>
      <c r="E26" s="26">
        <v>0.3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13</v>
      </c>
      <c r="E27" s="26">
        <v>0.3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12</v>
      </c>
      <c r="E28" s="26">
        <v>0.3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16</v>
      </c>
      <c r="E29" s="26">
        <v>0.4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5</v>
      </c>
      <c r="E30" s="26">
        <v>0.6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7</v>
      </c>
      <c r="E31" s="26">
        <v>0.9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22</v>
      </c>
      <c r="E32" s="26">
        <v>0.5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5</v>
      </c>
      <c r="E33" s="26">
        <v>0.4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15</v>
      </c>
      <c r="E34" s="26">
        <v>0.3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55</v>
      </c>
      <c r="E35" s="26">
        <v>0.3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14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10</v>
      </c>
      <c r="E37" s="26">
        <v>0.5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15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5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4</v>
      </c>
      <c r="E40" s="26">
        <v>0.7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39</v>
      </c>
      <c r="E41" s="26">
        <v>0.3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8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4</v>
      </c>
      <c r="E43" s="26">
        <v>0.5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16</v>
      </c>
      <c r="E44" s="26">
        <v>0.7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9</v>
      </c>
      <c r="E45" s="26">
        <v>0.5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9</v>
      </c>
      <c r="E46" s="26">
        <v>0.5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7</v>
      </c>
      <c r="E47" s="26">
        <v>0.6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18</v>
      </c>
      <c r="E48" s="26">
        <v>0.2</v>
      </c>
    </row>
    <row r="49" spans="1:5" x14ac:dyDescent="0.3">
      <c r="A49" s="24" t="s">
        <v>5</v>
      </c>
      <c r="B49" s="24" t="s">
        <v>50</v>
      </c>
      <c r="C49" s="25">
        <v>378052</v>
      </c>
      <c r="D49" s="26">
        <v>113</v>
      </c>
      <c r="E49" s="26">
        <v>0.3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8</v>
      </c>
      <c r="E50" s="26">
        <v>0.6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13</v>
      </c>
      <c r="E51" s="26">
        <v>0.4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7</v>
      </c>
      <c r="E52" s="26">
        <v>0.7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5</v>
      </c>
      <c r="E53" s="26">
        <v>0.4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7</v>
      </c>
      <c r="E54" s="26">
        <v>0.3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11</v>
      </c>
      <c r="E55" s="26">
        <v>0.4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8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6</v>
      </c>
      <c r="E57" s="26">
        <v>0.6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4</v>
      </c>
      <c r="E58" s="26">
        <v>0.3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11</v>
      </c>
      <c r="E59" s="26">
        <v>0.5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18</v>
      </c>
      <c r="E60" s="26">
        <v>0.5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13</v>
      </c>
      <c r="E61" s="26">
        <v>0.8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18</v>
      </c>
      <c r="E62" s="26">
        <v>0.3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14</v>
      </c>
      <c r="E63" s="26">
        <v>0.4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10</v>
      </c>
      <c r="E64" s="26">
        <v>0.5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3</v>
      </c>
      <c r="E65" s="26">
        <v>0.9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5</v>
      </c>
      <c r="E66" s="26">
        <v>0.3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7</v>
      </c>
      <c r="E67" s="26">
        <v>0.4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12</v>
      </c>
      <c r="E68" s="26">
        <v>0.4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5</v>
      </c>
      <c r="E69" s="26">
        <v>0.3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8</v>
      </c>
      <c r="E70" s="26">
        <v>0.4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48</v>
      </c>
      <c r="E71" s="26">
        <v>0.3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7</v>
      </c>
      <c r="E72" s="26">
        <v>0.2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36</v>
      </c>
      <c r="E73" s="26">
        <v>0.4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4</v>
      </c>
      <c r="E74" s="26">
        <v>0.5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27</v>
      </c>
      <c r="E75" s="26">
        <v>0.3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12</v>
      </c>
      <c r="E76" s="26">
        <v>0.7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15</v>
      </c>
      <c r="E77" s="26">
        <v>0.6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5</v>
      </c>
      <c r="E78" s="26">
        <v>0.6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31</v>
      </c>
      <c r="E79" s="26">
        <v>0.3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5</v>
      </c>
      <c r="E80" s="26">
        <v>0.5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7</v>
      </c>
      <c r="E81" s="26">
        <v>0.3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2</v>
      </c>
      <c r="E82" s="26">
        <v>0.4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40</v>
      </c>
      <c r="E83" s="26">
        <v>0.4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16</v>
      </c>
      <c r="E84" s="26">
        <v>0.6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2</v>
      </c>
      <c r="E85" s="26">
        <v>0.5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7</v>
      </c>
      <c r="E86" s="26">
        <v>0.2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12</v>
      </c>
      <c r="E87" s="26">
        <v>0.5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15</v>
      </c>
      <c r="E88" s="26">
        <v>0.4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12</v>
      </c>
      <c r="E89" s="26">
        <v>0.9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13</v>
      </c>
      <c r="E90" s="26">
        <v>0.5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7</v>
      </c>
      <c r="E91" s="26">
        <v>0.4</v>
      </c>
    </row>
    <row r="92" spans="1:5" x14ac:dyDescent="0.3">
      <c r="A92" s="24" t="s">
        <v>5</v>
      </c>
      <c r="B92" s="24" t="s">
        <v>93</v>
      </c>
      <c r="C92" s="25">
        <v>643759</v>
      </c>
      <c r="D92" s="26">
        <v>140</v>
      </c>
      <c r="E92" s="26">
        <v>0.2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5</v>
      </c>
      <c r="E93" s="26">
        <v>0.5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7</v>
      </c>
      <c r="E94" s="26">
        <v>0.4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6</v>
      </c>
      <c r="E95" s="26">
        <v>0.4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16</v>
      </c>
      <c r="E96" s="26">
        <v>0.6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6</v>
      </c>
      <c r="E97" s="26">
        <v>0.5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5</v>
      </c>
      <c r="E98" s="26">
        <v>0.4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10</v>
      </c>
      <c r="E99" s="26">
        <v>0.7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5</v>
      </c>
      <c r="E100" s="26">
        <v>0.4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10</v>
      </c>
      <c r="E101" s="26">
        <v>0.6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9</v>
      </c>
      <c r="E102" s="26">
        <v>0.5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10</v>
      </c>
      <c r="E103" s="26">
        <v>0.8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5</v>
      </c>
      <c r="E104" s="26">
        <v>0.4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9</v>
      </c>
      <c r="E105" s="26">
        <v>0.4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9</v>
      </c>
      <c r="E106" s="26">
        <v>0.2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30</v>
      </c>
      <c r="E107" s="26">
        <v>0.5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11</v>
      </c>
      <c r="E108" s="26">
        <v>0.5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6</v>
      </c>
      <c r="E109" s="26">
        <v>0.5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10</v>
      </c>
      <c r="E110" s="26">
        <v>0.4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4</v>
      </c>
      <c r="E111" s="26">
        <v>0.4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6</v>
      </c>
      <c r="E112" s="26">
        <v>0.4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15</v>
      </c>
      <c r="E113" s="26">
        <v>0.3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7</v>
      </c>
      <c r="E114" s="26">
        <v>0.2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6">
        <v>51</v>
      </c>
      <c r="E115" s="26">
        <v>0.1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12</v>
      </c>
      <c r="E116" s="26">
        <v>0.5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5</v>
      </c>
      <c r="E117" s="26">
        <v>0.3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20</v>
      </c>
      <c r="E118" s="26">
        <v>0.3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27</v>
      </c>
      <c r="E119" s="26">
        <v>0.5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4</v>
      </c>
      <c r="E120" s="26">
        <v>0.6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12</v>
      </c>
      <c r="E121" s="26">
        <v>0.5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9</v>
      </c>
      <c r="E122" s="26">
        <v>0.7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12</v>
      </c>
      <c r="E123" s="26">
        <v>0.6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10</v>
      </c>
      <c r="E124" s="26">
        <v>0.4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26</v>
      </c>
      <c r="E125" s="26">
        <v>0.5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6">
        <v>44</v>
      </c>
      <c r="E126" s="26">
        <v>0.1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16</v>
      </c>
      <c r="E127" s="26">
        <v>0.7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31</v>
      </c>
      <c r="E128" s="26">
        <v>0.5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15</v>
      </c>
      <c r="E129" s="26">
        <v>0.4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6">
        <v>81</v>
      </c>
      <c r="E130" s="26">
        <v>0.2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7</v>
      </c>
      <c r="E131" s="26">
        <v>0.7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12</v>
      </c>
      <c r="E132" s="26">
        <v>0.4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5</v>
      </c>
      <c r="E133" s="26">
        <v>0.4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9</v>
      </c>
      <c r="E134" s="26">
        <v>0.5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4</v>
      </c>
      <c r="E135" s="26">
        <v>0.6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6">
        <v>367</v>
      </c>
      <c r="E136" s="26">
        <v>0.2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12</v>
      </c>
      <c r="E137" s="26">
        <v>0.6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18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7</v>
      </c>
      <c r="E139" s="26">
        <v>0.3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6</v>
      </c>
      <c r="E140" s="26">
        <v>0.6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5</v>
      </c>
      <c r="E141" s="26">
        <v>0.9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36</v>
      </c>
      <c r="E142" s="26">
        <v>0.6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10</v>
      </c>
      <c r="E143" s="26">
        <v>0.7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11</v>
      </c>
      <c r="E144" s="26">
        <v>0.6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8</v>
      </c>
      <c r="E145" s="26">
        <v>0.6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6</v>
      </c>
      <c r="E146" s="26">
        <v>0.5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16</v>
      </c>
      <c r="E147" s="26">
        <v>0.2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3</v>
      </c>
      <c r="E148" s="26">
        <v>0.2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13</v>
      </c>
      <c r="E149" s="26">
        <v>0.3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7</v>
      </c>
      <c r="E150" s="26">
        <v>0.5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6</v>
      </c>
      <c r="E151" s="26">
        <v>0.6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4</v>
      </c>
      <c r="E152" s="26">
        <v>0.3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10</v>
      </c>
      <c r="E153" s="26">
        <v>0.2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10</v>
      </c>
      <c r="E154" s="26">
        <v>0.3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14</v>
      </c>
      <c r="E155" s="26">
        <v>0.6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13</v>
      </c>
      <c r="E156" s="26">
        <v>0.6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8</v>
      </c>
      <c r="E157" s="26">
        <v>0.4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11</v>
      </c>
      <c r="E158" s="26">
        <v>0.3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23</v>
      </c>
      <c r="E159" s="26">
        <v>0.7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17</v>
      </c>
      <c r="E160" s="26">
        <v>0.2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11</v>
      </c>
      <c r="E161" s="26">
        <v>0.6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33</v>
      </c>
      <c r="E162" s="26">
        <v>0.4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12</v>
      </c>
      <c r="E163" s="26">
        <v>0.7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22</v>
      </c>
      <c r="E164" s="26">
        <v>0.7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10</v>
      </c>
      <c r="E165" s="26">
        <v>0.3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6</v>
      </c>
      <c r="E166" s="26">
        <v>0.6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5</v>
      </c>
      <c r="E167" s="26">
        <v>1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24</v>
      </c>
      <c r="E168" s="26">
        <v>0.4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17</v>
      </c>
      <c r="E169" s="26">
        <v>0.6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9</v>
      </c>
      <c r="E170" s="26">
        <v>0.6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9</v>
      </c>
      <c r="E171" s="26">
        <v>0.4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10</v>
      </c>
      <c r="E172" s="26">
        <v>0.4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10</v>
      </c>
      <c r="E173" s="26">
        <v>0.4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4</v>
      </c>
      <c r="E174" s="26">
        <v>0.6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3</v>
      </c>
      <c r="E175" s="26">
        <v>0.3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22</v>
      </c>
      <c r="E176" s="26">
        <v>0.5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10</v>
      </c>
      <c r="E177" s="26">
        <v>0.2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5</v>
      </c>
      <c r="E178" s="26">
        <v>0.4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7</v>
      </c>
      <c r="E179" s="26">
        <v>0.2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8</v>
      </c>
      <c r="E180" s="26">
        <v>0.5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9</v>
      </c>
      <c r="E181" s="26">
        <v>0.3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5</v>
      </c>
      <c r="E182" s="26">
        <v>0.6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11</v>
      </c>
      <c r="E183" s="26">
        <v>0.6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4</v>
      </c>
      <c r="E184" s="26">
        <v>0.4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5</v>
      </c>
      <c r="E185" s="26">
        <v>0.6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8</v>
      </c>
      <c r="E186" s="26">
        <v>0.4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15</v>
      </c>
      <c r="E187" s="26">
        <v>0.6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63</v>
      </c>
      <c r="E188" s="26">
        <v>0.5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11</v>
      </c>
      <c r="E189" s="26">
        <v>0.9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3005</v>
      </c>
      <c r="E190" s="30">
        <f>D190/(C190/1000)</f>
        <v>0.33174526159024653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0.1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1</v>
      </c>
    </row>
    <row r="193" spans="1:5" x14ac:dyDescent="0.3">
      <c r="A193" s="34" t="s">
        <v>235</v>
      </c>
      <c r="B193" s="34"/>
      <c r="C193" s="35">
        <v>201935360</v>
      </c>
      <c r="D193" s="35">
        <v>58097</v>
      </c>
      <c r="E193" s="36">
        <v>0.28770097520315413</v>
      </c>
    </row>
    <row r="194" spans="1:5" x14ac:dyDescent="0.3">
      <c r="A194" s="34"/>
      <c r="B194" s="34"/>
      <c r="C194" s="35"/>
      <c r="D194" s="35" t="s">
        <v>233</v>
      </c>
      <c r="E194" s="36">
        <v>0</v>
      </c>
    </row>
    <row r="195" spans="1:5" x14ac:dyDescent="0.3">
      <c r="A195" s="37"/>
      <c r="B195" s="37"/>
      <c r="C195" s="38"/>
      <c r="D195" s="38" t="s">
        <v>234</v>
      </c>
      <c r="E195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104</v>
      </c>
      <c r="E5" s="26">
        <v>1.1000000000000001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187</v>
      </c>
      <c r="E6" s="26">
        <v>4.5999999999999996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52</v>
      </c>
      <c r="E7" s="26">
        <v>2.8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56</v>
      </c>
      <c r="E8" s="26">
        <v>2.2999999999999998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47</v>
      </c>
      <c r="E9" s="26">
        <v>1.8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63</v>
      </c>
      <c r="E10" s="26">
        <v>1.5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50</v>
      </c>
      <c r="E11" s="26">
        <v>3.7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68</v>
      </c>
      <c r="E12" s="26">
        <v>1.9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39</v>
      </c>
      <c r="E13" s="26">
        <v>1.9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35</v>
      </c>
      <c r="E14" s="26">
        <v>1.9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27</v>
      </c>
      <c r="E15" s="26">
        <v>2.6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34</v>
      </c>
      <c r="E16" s="26">
        <v>1.7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258</v>
      </c>
      <c r="E17" s="26">
        <v>3</v>
      </c>
    </row>
    <row r="18" spans="1:5" x14ac:dyDescent="0.3">
      <c r="A18" s="24" t="s">
        <v>5</v>
      </c>
      <c r="B18" s="24" t="s">
        <v>19</v>
      </c>
      <c r="C18" s="25">
        <v>77586</v>
      </c>
      <c r="D18" s="26">
        <v>511</v>
      </c>
      <c r="E18" s="26">
        <v>6.6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31</v>
      </c>
      <c r="E19" s="26">
        <v>2.6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77</v>
      </c>
      <c r="E20" s="26">
        <v>1.9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17</v>
      </c>
      <c r="E21" s="26">
        <v>1.6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50</v>
      </c>
      <c r="E22" s="26">
        <v>2.7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93</v>
      </c>
      <c r="E23" s="26">
        <v>1.2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21</v>
      </c>
      <c r="E24" s="26">
        <v>1.9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196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48</v>
      </c>
      <c r="E26" s="26">
        <v>1.4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89</v>
      </c>
      <c r="E27" s="26">
        <v>2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50</v>
      </c>
      <c r="E28" s="26">
        <v>1.3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72</v>
      </c>
      <c r="E29" s="26">
        <v>1.9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28</v>
      </c>
      <c r="E30" s="26">
        <v>3.1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35</v>
      </c>
      <c r="E31" s="26">
        <v>4.5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66</v>
      </c>
      <c r="E32" s="26">
        <v>1.4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26</v>
      </c>
      <c r="E33" s="26">
        <v>2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86</v>
      </c>
      <c r="E34" s="26">
        <v>1.7</v>
      </c>
    </row>
    <row r="35" spans="1:5" x14ac:dyDescent="0.3">
      <c r="A35" s="24" t="s">
        <v>5</v>
      </c>
      <c r="B35" s="24" t="s">
        <v>36</v>
      </c>
      <c r="C35" s="25">
        <v>203216</v>
      </c>
      <c r="D35" s="26">
        <v>692</v>
      </c>
      <c r="E35" s="26">
        <v>3.4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66</v>
      </c>
      <c r="E36" s="26">
        <v>2.2000000000000002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39</v>
      </c>
      <c r="E37" s="26">
        <v>2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53</v>
      </c>
      <c r="E38" s="26">
        <v>1.8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26</v>
      </c>
      <c r="E39" s="26">
        <v>2.2999999999999998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19</v>
      </c>
      <c r="E40" s="26">
        <v>3.5</v>
      </c>
    </row>
    <row r="41" spans="1:5" x14ac:dyDescent="0.3">
      <c r="A41" s="24" t="s">
        <v>5</v>
      </c>
      <c r="B41" s="24" t="s">
        <v>42</v>
      </c>
      <c r="C41" s="25">
        <v>147771</v>
      </c>
      <c r="D41" s="26">
        <v>245</v>
      </c>
      <c r="E41" s="26">
        <v>1.7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38</v>
      </c>
      <c r="E42" s="26">
        <v>2.2000000000000002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25</v>
      </c>
      <c r="E43" s="26">
        <v>3.3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63</v>
      </c>
      <c r="E44" s="26">
        <v>2.6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29</v>
      </c>
      <c r="E45" s="26">
        <v>1.6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52</v>
      </c>
      <c r="E46" s="26">
        <v>2.8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38</v>
      </c>
      <c r="E47" s="26">
        <v>3.1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156</v>
      </c>
      <c r="E48" s="26">
        <v>2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2317</v>
      </c>
      <c r="E49" s="26">
        <v>6.1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32</v>
      </c>
      <c r="E50" s="26">
        <v>2.5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48</v>
      </c>
      <c r="E51" s="26">
        <v>1.5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31</v>
      </c>
      <c r="E52" s="26">
        <v>3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24</v>
      </c>
      <c r="E53" s="26">
        <v>1.8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40</v>
      </c>
      <c r="E54" s="26">
        <v>1.9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41</v>
      </c>
      <c r="E55" s="26">
        <v>1.7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33</v>
      </c>
      <c r="E56" s="26">
        <v>1.9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29</v>
      </c>
      <c r="E57" s="26">
        <v>2.8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53</v>
      </c>
      <c r="E58" s="26">
        <v>3.3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43</v>
      </c>
      <c r="E59" s="26">
        <v>1.8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89</v>
      </c>
      <c r="E60" s="26">
        <v>2.4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42</v>
      </c>
      <c r="E61" s="26">
        <v>2.4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76</v>
      </c>
      <c r="E62" s="26">
        <v>1.3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41</v>
      </c>
      <c r="E63" s="26">
        <v>1.3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37</v>
      </c>
      <c r="E64" s="26">
        <v>1.7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12</v>
      </c>
      <c r="E65" s="26">
        <v>3.9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20</v>
      </c>
      <c r="E66" s="26">
        <v>1.3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28</v>
      </c>
      <c r="E67" s="26">
        <v>1.4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107</v>
      </c>
      <c r="E68" s="26">
        <v>3.5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33</v>
      </c>
      <c r="E69" s="26">
        <v>2.4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35</v>
      </c>
      <c r="E70" s="26">
        <v>1.9</v>
      </c>
    </row>
    <row r="71" spans="1:5" x14ac:dyDescent="0.3">
      <c r="A71" s="24" t="s">
        <v>5</v>
      </c>
      <c r="B71" s="24" t="s">
        <v>72</v>
      </c>
      <c r="C71" s="25">
        <v>142506</v>
      </c>
      <c r="D71" s="26">
        <v>576</v>
      </c>
      <c r="E71" s="26">
        <v>4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63</v>
      </c>
      <c r="E72" s="26">
        <v>2.1</v>
      </c>
    </row>
    <row r="73" spans="1:5" x14ac:dyDescent="0.3">
      <c r="A73" s="24" t="s">
        <v>5</v>
      </c>
      <c r="B73" s="24" t="s">
        <v>74</v>
      </c>
      <c r="C73" s="25">
        <v>81042</v>
      </c>
      <c r="D73" s="26">
        <v>276</v>
      </c>
      <c r="E73" s="26">
        <v>3.4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17</v>
      </c>
      <c r="E74" s="26">
        <v>2.5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160</v>
      </c>
      <c r="E75" s="26">
        <v>1.9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30</v>
      </c>
      <c r="E76" s="26">
        <v>1.7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50</v>
      </c>
      <c r="E77" s="26">
        <v>1.9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18</v>
      </c>
      <c r="E78" s="26">
        <v>2.5</v>
      </c>
    </row>
    <row r="79" spans="1:5" x14ac:dyDescent="0.3">
      <c r="A79" s="24" t="s">
        <v>5</v>
      </c>
      <c r="B79" s="24" t="s">
        <v>80</v>
      </c>
      <c r="C79" s="25">
        <v>115196</v>
      </c>
      <c r="D79" s="26">
        <v>213</v>
      </c>
      <c r="E79" s="26">
        <v>1.9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36</v>
      </c>
      <c r="E80" s="26">
        <v>3.3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53</v>
      </c>
      <c r="E81" s="26">
        <v>2.1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23</v>
      </c>
      <c r="E82" s="26">
        <v>4.8</v>
      </c>
    </row>
    <row r="83" spans="1:5" x14ac:dyDescent="0.3">
      <c r="A83" s="24" t="s">
        <v>5</v>
      </c>
      <c r="B83" s="24" t="s">
        <v>84</v>
      </c>
      <c r="C83" s="25">
        <v>98932</v>
      </c>
      <c r="D83" s="26">
        <v>253</v>
      </c>
      <c r="E83" s="26">
        <v>2.6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98</v>
      </c>
      <c r="E84" s="26">
        <v>3.4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31</v>
      </c>
      <c r="E85" s="26">
        <v>7.3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43</v>
      </c>
      <c r="E86" s="26">
        <v>1.3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60</v>
      </c>
      <c r="E87" s="26">
        <v>2.4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48</v>
      </c>
      <c r="E88" s="26">
        <v>1.4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41</v>
      </c>
      <c r="E89" s="26">
        <v>3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60</v>
      </c>
      <c r="E90" s="26">
        <v>2.2000000000000002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20</v>
      </c>
      <c r="E91" s="26">
        <v>1.2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1592</v>
      </c>
      <c r="E92" s="26">
        <v>2.5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27</v>
      </c>
      <c r="E93" s="26">
        <v>2.6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68</v>
      </c>
      <c r="E94" s="26">
        <v>4.3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49</v>
      </c>
      <c r="E95" s="26">
        <v>3.5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44</v>
      </c>
      <c r="E96" s="26">
        <v>1.6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30</v>
      </c>
      <c r="E97" s="26">
        <v>2.2999999999999998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22</v>
      </c>
      <c r="E98" s="26">
        <v>1.9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34</v>
      </c>
      <c r="E99" s="26">
        <v>2.2000000000000002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34</v>
      </c>
      <c r="E100" s="26">
        <v>2.5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36</v>
      </c>
      <c r="E101" s="26">
        <v>2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40</v>
      </c>
      <c r="E102" s="26">
        <v>2.1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49</v>
      </c>
      <c r="E103" s="26">
        <v>4.0999999999999996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28</v>
      </c>
      <c r="E104" s="26">
        <v>2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54</v>
      </c>
      <c r="E105" s="26">
        <v>2.2000000000000002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91</v>
      </c>
      <c r="E106" s="26">
        <v>2.2999999999999998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333</v>
      </c>
      <c r="E107" s="26">
        <v>5.9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70</v>
      </c>
      <c r="E108" s="26">
        <v>2.9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35</v>
      </c>
      <c r="E109" s="26">
        <v>3.1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38</v>
      </c>
      <c r="E110" s="26">
        <v>1.6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16</v>
      </c>
      <c r="E111" s="26">
        <v>1.7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23</v>
      </c>
      <c r="E112" s="26">
        <v>1.6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156</v>
      </c>
      <c r="E113" s="26">
        <v>2.8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126</v>
      </c>
      <c r="E114" s="26">
        <v>4.0999999999999996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5">
        <v>1009</v>
      </c>
      <c r="E115" s="26">
        <v>2.9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33</v>
      </c>
      <c r="E116" s="26">
        <v>1.5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54</v>
      </c>
      <c r="E117" s="26">
        <v>4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299</v>
      </c>
      <c r="E118" s="26">
        <v>4.5999999999999996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345</v>
      </c>
      <c r="E119" s="26">
        <v>6.3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18</v>
      </c>
      <c r="E120" s="26">
        <v>2.5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32</v>
      </c>
      <c r="E121" s="26">
        <v>1.4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24</v>
      </c>
      <c r="E122" s="26">
        <v>1.9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35</v>
      </c>
      <c r="E123" s="26">
        <v>1.9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55</v>
      </c>
      <c r="E124" s="26">
        <v>1.9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110</v>
      </c>
      <c r="E125" s="26">
        <v>1.9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6">
        <v>868</v>
      </c>
      <c r="E126" s="26">
        <v>2.5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38</v>
      </c>
      <c r="E127" s="26">
        <v>1.7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146</v>
      </c>
      <c r="E128" s="26">
        <v>2.2999999999999998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85</v>
      </c>
      <c r="E129" s="26">
        <v>2.5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1805</v>
      </c>
      <c r="E130" s="26">
        <v>4.7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33</v>
      </c>
      <c r="E131" s="26">
        <v>3.1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47</v>
      </c>
      <c r="E132" s="26">
        <v>1.7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24</v>
      </c>
      <c r="E133" s="26">
        <v>1.7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41</v>
      </c>
      <c r="E134" s="26">
        <v>2.2999999999999998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18</v>
      </c>
      <c r="E135" s="26">
        <v>2.8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15678</v>
      </c>
      <c r="E136" s="26">
        <v>10.5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35</v>
      </c>
      <c r="E137" s="26">
        <v>1.7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39</v>
      </c>
      <c r="E138" s="26">
        <v>1.2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42</v>
      </c>
      <c r="E139" s="26">
        <v>2.1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25</v>
      </c>
      <c r="E140" s="26">
        <v>2.2999999999999998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19</v>
      </c>
      <c r="E141" s="26">
        <v>3.4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6">
        <v>322</v>
      </c>
      <c r="E142" s="26">
        <v>5.2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47</v>
      </c>
      <c r="E143" s="26">
        <v>3.4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49</v>
      </c>
      <c r="E144" s="26">
        <v>2.6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36</v>
      </c>
      <c r="E145" s="26">
        <v>2.6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23</v>
      </c>
      <c r="E146" s="26">
        <v>2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138</v>
      </c>
      <c r="E147" s="26">
        <v>1.4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19</v>
      </c>
      <c r="E148" s="26">
        <v>1.6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85</v>
      </c>
      <c r="E149" s="26">
        <v>2.1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20</v>
      </c>
      <c r="E150" s="26">
        <v>1.4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39</v>
      </c>
      <c r="E151" s="26">
        <v>3.8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36</v>
      </c>
      <c r="E152" s="26">
        <v>2.7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66</v>
      </c>
      <c r="E153" s="26">
        <v>1.3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54</v>
      </c>
      <c r="E154" s="26">
        <v>1.5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54</v>
      </c>
      <c r="E155" s="26">
        <v>2.2999999999999998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48</v>
      </c>
      <c r="E156" s="26">
        <v>2.4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38</v>
      </c>
      <c r="E157" s="26">
        <v>2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68</v>
      </c>
      <c r="E158" s="26">
        <v>1.9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77</v>
      </c>
      <c r="E159" s="26">
        <v>2.5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155</v>
      </c>
      <c r="E160" s="26">
        <v>1.4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38</v>
      </c>
      <c r="E161" s="26">
        <v>2.2999999999999998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6">
        <v>464</v>
      </c>
      <c r="E162" s="26">
        <v>5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49</v>
      </c>
      <c r="E163" s="26">
        <v>2.7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99</v>
      </c>
      <c r="E164" s="26">
        <v>3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47</v>
      </c>
      <c r="E165" s="26">
        <v>1.3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24</v>
      </c>
      <c r="E166" s="26">
        <v>2.2999999999999998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26</v>
      </c>
      <c r="E167" s="26">
        <v>5.0999999999999996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148</v>
      </c>
      <c r="E168" s="26">
        <v>2.2999999999999998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55</v>
      </c>
      <c r="E169" s="26">
        <v>2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18</v>
      </c>
      <c r="E170" s="26">
        <v>1.3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58</v>
      </c>
      <c r="E171" s="26">
        <v>2.4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62</v>
      </c>
      <c r="E172" s="26">
        <v>2.7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41</v>
      </c>
      <c r="E173" s="26">
        <v>1.7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23</v>
      </c>
      <c r="E174" s="26">
        <v>3.5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28</v>
      </c>
      <c r="E175" s="26">
        <v>3.2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92</v>
      </c>
      <c r="E176" s="26">
        <v>2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56</v>
      </c>
      <c r="E177" s="26">
        <v>1.4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29</v>
      </c>
      <c r="E178" s="26">
        <v>2.1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52</v>
      </c>
      <c r="E179" s="26">
        <v>1.7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41</v>
      </c>
      <c r="E180" s="26">
        <v>2.8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48</v>
      </c>
      <c r="E181" s="26">
        <v>1.8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23</v>
      </c>
      <c r="E182" s="26">
        <v>2.8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52</v>
      </c>
      <c r="E183" s="26">
        <v>3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22</v>
      </c>
      <c r="E184" s="26">
        <v>2.4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20</v>
      </c>
      <c r="E185" s="26">
        <v>2.7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33</v>
      </c>
      <c r="E186" s="26">
        <v>1.5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45</v>
      </c>
      <c r="E187" s="26">
        <v>1.7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6">
        <v>470</v>
      </c>
      <c r="E188" s="26">
        <v>3.5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32</v>
      </c>
      <c r="E189" s="26">
        <v>2.7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36958</v>
      </c>
      <c r="E190" s="30">
        <f>D190/(C190/1000)</f>
        <v>4.0800803254084297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1.1000000000000001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10.5</v>
      </c>
    </row>
    <row r="193" spans="1:5" x14ac:dyDescent="0.3">
      <c r="A193" s="34" t="s">
        <v>235</v>
      </c>
      <c r="B193" s="34"/>
      <c r="C193" s="35">
        <v>203062512</v>
      </c>
      <c r="D193" s="35">
        <v>828288</v>
      </c>
      <c r="E193" s="36">
        <v>4.0789803683705044</v>
      </c>
    </row>
    <row r="194" spans="1:5" x14ac:dyDescent="0.3">
      <c r="A194" s="34"/>
      <c r="B194" s="34"/>
      <c r="C194" s="35"/>
      <c r="D194" s="35" t="s">
        <v>233</v>
      </c>
      <c r="E194" s="36">
        <v>0.4</v>
      </c>
    </row>
    <row r="195" spans="1:5" x14ac:dyDescent="0.3">
      <c r="A195" s="37"/>
      <c r="B195" s="37"/>
      <c r="C195" s="38"/>
      <c r="D195" s="38" t="s">
        <v>234</v>
      </c>
      <c r="E195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192</v>
      </c>
      <c r="C5" s="25">
        <v>184941</v>
      </c>
      <c r="D5" s="25">
        <v>2967</v>
      </c>
      <c r="E5" s="26">
        <v>16</v>
      </c>
    </row>
    <row r="6" spans="1:5" x14ac:dyDescent="0.3">
      <c r="A6" s="24" t="s">
        <v>5</v>
      </c>
      <c r="B6" s="24" t="s">
        <v>193</v>
      </c>
      <c r="C6" s="25">
        <v>415219</v>
      </c>
      <c r="D6" s="25">
        <v>5418</v>
      </c>
      <c r="E6" s="26">
        <v>13</v>
      </c>
    </row>
    <row r="7" spans="1:5" x14ac:dyDescent="0.3">
      <c r="A7" s="24" t="s">
        <v>5</v>
      </c>
      <c r="B7" s="24" t="s">
        <v>194</v>
      </c>
      <c r="C7" s="25">
        <v>1340055</v>
      </c>
      <c r="D7" s="25">
        <v>19532</v>
      </c>
      <c r="E7" s="26">
        <v>14.6</v>
      </c>
    </row>
    <row r="8" spans="1:5" x14ac:dyDescent="0.3">
      <c r="A8" s="24" t="s">
        <v>5</v>
      </c>
      <c r="B8" s="24" t="s">
        <v>195</v>
      </c>
      <c r="C8" s="25">
        <v>538945</v>
      </c>
      <c r="D8" s="25">
        <v>6383</v>
      </c>
      <c r="E8" s="26">
        <v>11.8</v>
      </c>
    </row>
    <row r="9" spans="1:5" x14ac:dyDescent="0.3">
      <c r="A9" s="24" t="s">
        <v>5</v>
      </c>
      <c r="B9" s="24" t="s">
        <v>196</v>
      </c>
      <c r="C9" s="25">
        <v>302338</v>
      </c>
      <c r="D9" s="25">
        <v>3533</v>
      </c>
      <c r="E9" s="26">
        <v>11.7</v>
      </c>
    </row>
    <row r="10" spans="1:5" x14ac:dyDescent="0.3">
      <c r="A10" s="24" t="s">
        <v>5</v>
      </c>
      <c r="B10" s="24" t="s">
        <v>197</v>
      </c>
      <c r="C10" s="25">
        <v>567682</v>
      </c>
      <c r="D10" s="25">
        <v>6701</v>
      </c>
      <c r="E10" s="26">
        <v>11.8</v>
      </c>
    </row>
    <row r="11" spans="1:5" x14ac:dyDescent="0.3">
      <c r="A11" s="24" t="s">
        <v>5</v>
      </c>
      <c r="B11" s="24" t="s">
        <v>198</v>
      </c>
      <c r="C11" s="25">
        <v>338050</v>
      </c>
      <c r="D11" s="25">
        <v>4041</v>
      </c>
      <c r="E11" s="26">
        <v>12</v>
      </c>
    </row>
    <row r="12" spans="1:5" x14ac:dyDescent="0.3">
      <c r="A12" s="24" t="s">
        <v>5</v>
      </c>
      <c r="B12" s="24" t="s">
        <v>199</v>
      </c>
      <c r="C12" s="25">
        <v>507090</v>
      </c>
      <c r="D12" s="25">
        <v>6041</v>
      </c>
      <c r="E12" s="26">
        <v>11.9</v>
      </c>
    </row>
    <row r="13" spans="1:5" x14ac:dyDescent="0.3">
      <c r="A13" s="24" t="s">
        <v>5</v>
      </c>
      <c r="B13" s="24" t="s">
        <v>200</v>
      </c>
      <c r="C13" s="25">
        <v>531221</v>
      </c>
      <c r="D13" s="25">
        <v>9699</v>
      </c>
      <c r="E13" s="26">
        <v>18.3</v>
      </c>
    </row>
    <row r="14" spans="1:5" x14ac:dyDescent="0.3">
      <c r="A14" s="24" t="s">
        <v>5</v>
      </c>
      <c r="B14" s="24" t="s">
        <v>201</v>
      </c>
      <c r="C14" s="25">
        <v>3954144</v>
      </c>
      <c r="D14" s="25">
        <v>86782</v>
      </c>
      <c r="E14" s="26">
        <v>21.9</v>
      </c>
    </row>
    <row r="15" spans="1:5" x14ac:dyDescent="0.3">
      <c r="A15" s="24" t="s">
        <v>5</v>
      </c>
      <c r="B15" s="24" t="s">
        <v>202</v>
      </c>
      <c r="C15" s="25">
        <v>141653</v>
      </c>
      <c r="D15" s="25">
        <v>2418</v>
      </c>
      <c r="E15" s="26">
        <v>17.100000000000001</v>
      </c>
    </row>
    <row r="16" spans="1:5" x14ac:dyDescent="0.3">
      <c r="A16" s="24" t="s">
        <v>5</v>
      </c>
      <c r="B16" s="24" t="s">
        <v>203</v>
      </c>
      <c r="C16" s="25">
        <v>236817</v>
      </c>
      <c r="D16" s="25">
        <v>3640</v>
      </c>
      <c r="E16" s="26">
        <v>15.4</v>
      </c>
    </row>
    <row r="17" spans="1:6" x14ac:dyDescent="0.3">
      <c r="A17" s="28" t="str">
        <f>CONCATENATE("Total (",RIGHT(Índice!$A$4,2),")")</f>
        <v>Total (PE)</v>
      </c>
      <c r="B17" s="28"/>
      <c r="C17" s="29">
        <f>SUM(C5:C16)</f>
        <v>9058155</v>
      </c>
      <c r="D17" s="29">
        <f>SUM(D5:D16)</f>
        <v>157155</v>
      </c>
      <c r="E17" s="30">
        <f>D17/(C17/1000)</f>
        <v>17.34955959574549</v>
      </c>
      <c r="F17" s="27">
        <f>E17/(D17/1000)</f>
        <v>0.1103977576007476</v>
      </c>
    </row>
    <row r="18" spans="1:6" x14ac:dyDescent="0.3">
      <c r="A18" s="31"/>
      <c r="B18" s="31"/>
      <c r="C18" s="32"/>
      <c r="D18" s="32" t="s">
        <v>233</v>
      </c>
      <c r="E18" s="33">
        <f>MIN($E$5:$E$16)</f>
        <v>11.7</v>
      </c>
      <c r="F18" s="27">
        <f>MIN($E$5:$E$225)</f>
        <v>8.6</v>
      </c>
    </row>
    <row r="19" spans="1:6" x14ac:dyDescent="0.3">
      <c r="A19" s="31"/>
      <c r="B19" s="31"/>
      <c r="C19" s="32"/>
      <c r="D19" s="32" t="s">
        <v>234</v>
      </c>
      <c r="E19" s="33">
        <f>MAX($E$5:$E$16)</f>
        <v>21.9</v>
      </c>
      <c r="F19" s="27">
        <f>MAX($E$5:$E$225)</f>
        <v>37.6</v>
      </c>
    </row>
    <row r="20" spans="1:6" x14ac:dyDescent="0.3">
      <c r="A20" s="34" t="s">
        <v>235</v>
      </c>
      <c r="B20" s="34"/>
      <c r="C20" s="35">
        <v>203062512</v>
      </c>
      <c r="D20" s="35">
        <v>3986899</v>
      </c>
      <c r="E20" s="36">
        <v>19.633850486396032</v>
      </c>
    </row>
    <row r="21" spans="1:6" x14ac:dyDescent="0.3">
      <c r="A21" s="34"/>
      <c r="B21" s="34"/>
      <c r="C21" s="35"/>
      <c r="D21" s="35" t="s">
        <v>233</v>
      </c>
      <c r="E21" s="36">
        <v>8.6</v>
      </c>
    </row>
    <row r="22" spans="1:6" x14ac:dyDescent="0.3">
      <c r="A22" s="37"/>
      <c r="B22" s="37"/>
      <c r="C22" s="38"/>
      <c r="D22" s="38" t="s">
        <v>234</v>
      </c>
      <c r="E22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649</v>
      </c>
      <c r="E5" s="26">
        <v>6.6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774</v>
      </c>
      <c r="E6" s="26">
        <v>19.2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276</v>
      </c>
      <c r="E7" s="26">
        <v>14.8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309</v>
      </c>
      <c r="E8" s="26">
        <v>13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288</v>
      </c>
      <c r="E9" s="26">
        <v>10.9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354</v>
      </c>
      <c r="E10" s="26">
        <v>8.5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184</v>
      </c>
      <c r="E11" s="26">
        <v>13.6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319</v>
      </c>
      <c r="E12" s="26">
        <v>8.9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214</v>
      </c>
      <c r="E13" s="26">
        <v>10.4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181</v>
      </c>
      <c r="E14" s="26">
        <v>10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135</v>
      </c>
      <c r="E15" s="26">
        <v>13.2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259</v>
      </c>
      <c r="E16" s="26">
        <v>13.4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968</v>
      </c>
      <c r="E17" s="26">
        <v>11.4</v>
      </c>
    </row>
    <row r="18" spans="1:5" x14ac:dyDescent="0.3">
      <c r="A18" s="24" t="s">
        <v>5</v>
      </c>
      <c r="B18" s="24" t="s">
        <v>19</v>
      </c>
      <c r="C18" s="25">
        <v>77586</v>
      </c>
      <c r="D18" s="25">
        <v>1806</v>
      </c>
      <c r="E18" s="26">
        <v>23.3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159</v>
      </c>
      <c r="E19" s="26">
        <v>13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484</v>
      </c>
      <c r="E20" s="26">
        <v>12.1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105</v>
      </c>
      <c r="E21" s="26">
        <v>10.1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205</v>
      </c>
      <c r="E22" s="26">
        <v>11.2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590</v>
      </c>
      <c r="E23" s="26">
        <v>7.4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119</v>
      </c>
      <c r="E24" s="26">
        <v>10.6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807</v>
      </c>
      <c r="E25" s="26">
        <v>13.1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346</v>
      </c>
      <c r="E26" s="26">
        <v>10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444</v>
      </c>
      <c r="E27" s="26">
        <v>10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268</v>
      </c>
      <c r="E28" s="26">
        <v>7.1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360</v>
      </c>
      <c r="E29" s="26">
        <v>9.6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178</v>
      </c>
      <c r="E30" s="26">
        <v>19.600000000000001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131</v>
      </c>
      <c r="E31" s="26">
        <v>17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479</v>
      </c>
      <c r="E32" s="26">
        <v>9.8000000000000007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117</v>
      </c>
      <c r="E33" s="26">
        <v>9.1999999999999993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405</v>
      </c>
      <c r="E34" s="26">
        <v>7.8</v>
      </c>
    </row>
    <row r="35" spans="1:5" x14ac:dyDescent="0.3">
      <c r="A35" s="24" t="s">
        <v>5</v>
      </c>
      <c r="B35" s="24" t="s">
        <v>36</v>
      </c>
      <c r="C35" s="25">
        <v>203216</v>
      </c>
      <c r="D35" s="25">
        <v>2631</v>
      </c>
      <c r="E35" s="26">
        <v>12.9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355</v>
      </c>
      <c r="E36" s="26">
        <v>11.7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177</v>
      </c>
      <c r="E37" s="26">
        <v>8.9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251</v>
      </c>
      <c r="E38" s="26">
        <v>8.6999999999999993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125</v>
      </c>
      <c r="E39" s="26">
        <v>11.3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81</v>
      </c>
      <c r="E40" s="26">
        <v>15.6</v>
      </c>
    </row>
    <row r="41" spans="1:5" x14ac:dyDescent="0.3">
      <c r="A41" s="24" t="s">
        <v>5</v>
      </c>
      <c r="B41" s="24" t="s">
        <v>42</v>
      </c>
      <c r="C41" s="25">
        <v>147771</v>
      </c>
      <c r="D41" s="25">
        <v>1440</v>
      </c>
      <c r="E41" s="26">
        <v>9.6999999999999993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160</v>
      </c>
      <c r="E42" s="26">
        <v>9.1999999999999993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104</v>
      </c>
      <c r="E43" s="26">
        <v>13.5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270</v>
      </c>
      <c r="E44" s="26">
        <v>11.1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196</v>
      </c>
      <c r="E45" s="26">
        <v>10.7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309</v>
      </c>
      <c r="E46" s="26">
        <v>16.600000000000001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197</v>
      </c>
      <c r="E47" s="26">
        <v>16.100000000000001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859</v>
      </c>
      <c r="E48" s="26">
        <v>10.8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7889</v>
      </c>
      <c r="E49" s="26">
        <v>20.9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138</v>
      </c>
      <c r="E50" s="26">
        <v>10.6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287</v>
      </c>
      <c r="E51" s="26">
        <v>8.9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226</v>
      </c>
      <c r="E52" s="26">
        <v>21.5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110</v>
      </c>
      <c r="E53" s="26">
        <v>8.5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205</v>
      </c>
      <c r="E54" s="26">
        <v>10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207</v>
      </c>
      <c r="E55" s="26">
        <v>8.4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163</v>
      </c>
      <c r="E56" s="26">
        <v>9.5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169</v>
      </c>
      <c r="E57" s="26">
        <v>16.600000000000001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194</v>
      </c>
      <c r="E58" s="26">
        <v>12.2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256</v>
      </c>
      <c r="E59" s="26">
        <v>10.9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326</v>
      </c>
      <c r="E60" s="26">
        <v>8.6999999999999993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247</v>
      </c>
      <c r="E61" s="26">
        <v>14.4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576</v>
      </c>
      <c r="E62" s="26">
        <v>9.6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275</v>
      </c>
      <c r="E63" s="26">
        <v>8.6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208</v>
      </c>
      <c r="E64" s="26">
        <v>9.6999999999999993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100</v>
      </c>
      <c r="E65" s="26">
        <v>31.7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106</v>
      </c>
      <c r="E66" s="26">
        <v>7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168</v>
      </c>
      <c r="E67" s="26">
        <v>8.3000000000000007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338</v>
      </c>
      <c r="E68" s="26">
        <v>11.2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140</v>
      </c>
      <c r="E69" s="26">
        <v>10.199999999999999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209</v>
      </c>
      <c r="E70" s="26">
        <v>11.5</v>
      </c>
    </row>
    <row r="71" spans="1:5" x14ac:dyDescent="0.3">
      <c r="A71" s="24" t="s">
        <v>5</v>
      </c>
      <c r="B71" s="24" t="s">
        <v>72</v>
      </c>
      <c r="C71" s="25">
        <v>142506</v>
      </c>
      <c r="D71" s="25">
        <v>2064</v>
      </c>
      <c r="E71" s="26">
        <v>14.5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233</v>
      </c>
      <c r="E72" s="26">
        <v>7.9</v>
      </c>
    </row>
    <row r="73" spans="1:5" x14ac:dyDescent="0.3">
      <c r="A73" s="24" t="s">
        <v>5</v>
      </c>
      <c r="B73" s="24" t="s">
        <v>74</v>
      </c>
      <c r="C73" s="25">
        <v>81042</v>
      </c>
      <c r="D73" s="25">
        <v>1335</v>
      </c>
      <c r="E73" s="26">
        <v>16.5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128</v>
      </c>
      <c r="E74" s="26">
        <v>18.3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852</v>
      </c>
      <c r="E75" s="26">
        <v>9.8000000000000007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190</v>
      </c>
      <c r="E76" s="26">
        <v>11.1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285</v>
      </c>
      <c r="E77" s="26">
        <v>10.7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106</v>
      </c>
      <c r="E78" s="26">
        <v>14.9</v>
      </c>
    </row>
    <row r="79" spans="1:5" x14ac:dyDescent="0.3">
      <c r="A79" s="24" t="s">
        <v>5</v>
      </c>
      <c r="B79" s="24" t="s">
        <v>80</v>
      </c>
      <c r="C79" s="25">
        <v>115196</v>
      </c>
      <c r="D79" s="25">
        <v>1328</v>
      </c>
      <c r="E79" s="26">
        <v>11.5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178</v>
      </c>
      <c r="E80" s="26">
        <v>16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203</v>
      </c>
      <c r="E81" s="26">
        <v>7.9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109</v>
      </c>
      <c r="E82" s="26">
        <v>22.9</v>
      </c>
    </row>
    <row r="83" spans="1:5" x14ac:dyDescent="0.3">
      <c r="A83" s="24" t="s">
        <v>5</v>
      </c>
      <c r="B83" s="24" t="s">
        <v>84</v>
      </c>
      <c r="C83" s="25">
        <v>98932</v>
      </c>
      <c r="D83" s="25">
        <v>1263</v>
      </c>
      <c r="E83" s="26">
        <v>12.8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362</v>
      </c>
      <c r="E84" s="26">
        <v>12.5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111</v>
      </c>
      <c r="E85" s="26">
        <v>25.9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225</v>
      </c>
      <c r="E86" s="26">
        <v>6.9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406</v>
      </c>
      <c r="E87" s="26">
        <v>16.5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301</v>
      </c>
      <c r="E88" s="26">
        <v>8.6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178</v>
      </c>
      <c r="E89" s="26">
        <v>12.9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326</v>
      </c>
      <c r="E90" s="26">
        <v>11.8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148</v>
      </c>
      <c r="E91" s="26">
        <v>8.9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6180</v>
      </c>
      <c r="E92" s="26">
        <v>9.6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148</v>
      </c>
      <c r="E93" s="26">
        <v>14.4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268</v>
      </c>
      <c r="E94" s="26">
        <v>16.899999999999999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231</v>
      </c>
      <c r="E95" s="26">
        <v>16.5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246</v>
      </c>
      <c r="E96" s="26">
        <v>8.9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123</v>
      </c>
      <c r="E97" s="26">
        <v>9.3000000000000007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123</v>
      </c>
      <c r="E98" s="26">
        <v>10.7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171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174</v>
      </c>
      <c r="E100" s="26">
        <v>12.7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188</v>
      </c>
      <c r="E101" s="26">
        <v>10.4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206</v>
      </c>
      <c r="E102" s="26">
        <v>10.9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186</v>
      </c>
      <c r="E103" s="26">
        <v>15.6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139</v>
      </c>
      <c r="E104" s="26">
        <v>9.9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275</v>
      </c>
      <c r="E105" s="26">
        <v>11.4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316</v>
      </c>
      <c r="E106" s="26">
        <v>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5">
        <v>1158</v>
      </c>
      <c r="E107" s="26">
        <v>20.5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307</v>
      </c>
      <c r="E108" s="26">
        <v>12.8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159</v>
      </c>
      <c r="E109" s="26">
        <v>14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229</v>
      </c>
      <c r="E110" s="26">
        <v>9.6999999999999993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89</v>
      </c>
      <c r="E111" s="26">
        <v>9.5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173</v>
      </c>
      <c r="E112" s="26">
        <v>12.2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596</v>
      </c>
      <c r="E113" s="26">
        <v>10.8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434</v>
      </c>
      <c r="E114" s="26">
        <v>14.2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5">
        <v>3302</v>
      </c>
      <c r="E115" s="26">
        <v>9.4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182</v>
      </c>
      <c r="E116" s="26">
        <v>8.3000000000000007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224</v>
      </c>
      <c r="E117" s="26">
        <v>16.5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926</v>
      </c>
      <c r="E118" s="26">
        <v>14.2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5">
        <v>1258</v>
      </c>
      <c r="E119" s="26">
        <v>23.1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85</v>
      </c>
      <c r="E120" s="26">
        <v>12.2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252</v>
      </c>
      <c r="E121" s="26">
        <v>11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152</v>
      </c>
      <c r="E122" s="26">
        <v>12.4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248</v>
      </c>
      <c r="E123" s="26">
        <v>13.3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257</v>
      </c>
      <c r="E124" s="26">
        <v>9.1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570</v>
      </c>
      <c r="E125" s="26">
        <v>10.1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5">
        <v>3264</v>
      </c>
      <c r="E126" s="26">
        <v>9.5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215</v>
      </c>
      <c r="E127" s="26">
        <v>9.4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695</v>
      </c>
      <c r="E128" s="26">
        <v>11.1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358</v>
      </c>
      <c r="E129" s="26">
        <v>10.5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6718</v>
      </c>
      <c r="E130" s="26">
        <v>17.399999999999999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132</v>
      </c>
      <c r="E131" s="26">
        <v>12.5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220</v>
      </c>
      <c r="E132" s="26">
        <v>8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124</v>
      </c>
      <c r="E133" s="26">
        <v>9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198</v>
      </c>
      <c r="E134" s="26">
        <v>11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111</v>
      </c>
      <c r="E135" s="26">
        <v>17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47301</v>
      </c>
      <c r="E136" s="26">
        <v>31.8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257</v>
      </c>
      <c r="E137" s="26">
        <v>12.5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356</v>
      </c>
      <c r="E138" s="26">
        <v>10.6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204</v>
      </c>
      <c r="E139" s="26">
        <v>10.199999999999999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136</v>
      </c>
      <c r="E140" s="26">
        <v>12.4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112</v>
      </c>
      <c r="E141" s="26">
        <v>19.5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5">
        <v>1313</v>
      </c>
      <c r="E142" s="26">
        <v>21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181</v>
      </c>
      <c r="E143" s="26">
        <v>13.1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238</v>
      </c>
      <c r="E144" s="26">
        <v>12.8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188</v>
      </c>
      <c r="E145" s="26">
        <v>13.6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115</v>
      </c>
      <c r="E146" s="26">
        <v>9.9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795</v>
      </c>
      <c r="E147" s="26">
        <v>8.1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111</v>
      </c>
      <c r="E148" s="26">
        <v>9.1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378</v>
      </c>
      <c r="E149" s="26">
        <v>9.3000000000000007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123</v>
      </c>
      <c r="E150" s="26">
        <v>8.8000000000000007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150</v>
      </c>
      <c r="E151" s="26">
        <v>14.6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125</v>
      </c>
      <c r="E152" s="26">
        <v>9.5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389</v>
      </c>
      <c r="E153" s="26">
        <v>7.9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257</v>
      </c>
      <c r="E154" s="26">
        <v>6.9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239</v>
      </c>
      <c r="E155" s="26">
        <v>10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243</v>
      </c>
      <c r="E156" s="26">
        <v>12.1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196</v>
      </c>
      <c r="E157" s="26">
        <v>10.4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356</v>
      </c>
      <c r="E158" s="26">
        <v>10.199999999999999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431</v>
      </c>
      <c r="E159" s="26">
        <v>13.9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863</v>
      </c>
      <c r="E160" s="26">
        <v>7.8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181</v>
      </c>
      <c r="E161" s="26">
        <v>10.8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5">
        <v>1872</v>
      </c>
      <c r="E162" s="26">
        <v>20.3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226</v>
      </c>
      <c r="E163" s="26">
        <v>12.4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487</v>
      </c>
      <c r="E164" s="26">
        <v>14.8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284</v>
      </c>
      <c r="E165" s="26">
        <v>7.5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146</v>
      </c>
      <c r="E166" s="26">
        <v>13.8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95</v>
      </c>
      <c r="E167" s="26">
        <v>18.2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641</v>
      </c>
      <c r="E168" s="26">
        <v>10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333</v>
      </c>
      <c r="E169" s="26">
        <v>12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119</v>
      </c>
      <c r="E170" s="26">
        <v>8.6999999999999993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267</v>
      </c>
      <c r="E171" s="26">
        <v>11.2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276</v>
      </c>
      <c r="E172" s="26">
        <v>11.7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247</v>
      </c>
      <c r="E173" s="26">
        <v>10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109</v>
      </c>
      <c r="E174" s="26">
        <v>16.7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112</v>
      </c>
      <c r="E175" s="26">
        <v>12.6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453</v>
      </c>
      <c r="E176" s="26">
        <v>9.8000000000000007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303</v>
      </c>
      <c r="E177" s="26">
        <v>7.4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124</v>
      </c>
      <c r="E178" s="26">
        <v>8.9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265</v>
      </c>
      <c r="E179" s="26">
        <v>8.8000000000000007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172</v>
      </c>
      <c r="E180" s="26">
        <v>11.7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250</v>
      </c>
      <c r="E181" s="26">
        <v>9.3000000000000007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109</v>
      </c>
      <c r="E182" s="26">
        <v>13.6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198</v>
      </c>
      <c r="E183" s="26">
        <v>11.5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106</v>
      </c>
      <c r="E184" s="26">
        <v>11.6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99</v>
      </c>
      <c r="E185" s="26">
        <v>13.1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210</v>
      </c>
      <c r="E186" s="26">
        <v>9.6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260</v>
      </c>
      <c r="E187" s="26">
        <v>9.9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5">
        <v>1870</v>
      </c>
      <c r="E188" s="26">
        <v>13.9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175</v>
      </c>
      <c r="E189" s="26">
        <v>15.1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138592</v>
      </c>
      <c r="E190" s="30">
        <f>D190/(C190/1000)</f>
        <v>15.300246021402812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6.6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31.8</v>
      </c>
    </row>
    <row r="193" spans="1:5" x14ac:dyDescent="0.3">
      <c r="A193" s="34" t="s">
        <v>235</v>
      </c>
      <c r="B193" s="34"/>
      <c r="C193" s="35">
        <v>203062512</v>
      </c>
      <c r="D193" s="35">
        <v>3274643</v>
      </c>
      <c r="E193" s="36">
        <v>16.126280364344158</v>
      </c>
    </row>
    <row r="194" spans="1:5" x14ac:dyDescent="0.3">
      <c r="A194" s="34"/>
      <c r="B194" s="34"/>
      <c r="C194" s="35"/>
      <c r="D194" s="35" t="s">
        <v>233</v>
      </c>
      <c r="E194" s="36">
        <v>4.4000000000000004</v>
      </c>
    </row>
    <row r="195" spans="1:5" x14ac:dyDescent="0.3">
      <c r="A195" s="37"/>
      <c r="B195" s="37"/>
      <c r="C195" s="38"/>
      <c r="D195" s="38" t="s">
        <v>234</v>
      </c>
      <c r="E195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192</v>
      </c>
      <c r="C5" s="25">
        <v>184941</v>
      </c>
      <c r="D5" s="25">
        <v>2907</v>
      </c>
      <c r="E5" s="26">
        <v>15.7</v>
      </c>
    </row>
    <row r="6" spans="1:5" x14ac:dyDescent="0.3">
      <c r="A6" s="24" t="s">
        <v>5</v>
      </c>
      <c r="B6" s="24" t="s">
        <v>193</v>
      </c>
      <c r="C6" s="25">
        <v>415219</v>
      </c>
      <c r="D6" s="25">
        <v>5260</v>
      </c>
      <c r="E6" s="26">
        <v>12.7</v>
      </c>
    </row>
    <row r="7" spans="1:5" x14ac:dyDescent="0.3">
      <c r="A7" s="24" t="s">
        <v>5</v>
      </c>
      <c r="B7" s="24" t="s">
        <v>194</v>
      </c>
      <c r="C7" s="25">
        <v>1340055</v>
      </c>
      <c r="D7" s="25">
        <v>17521</v>
      </c>
      <c r="E7" s="26">
        <v>13.1</v>
      </c>
    </row>
    <row r="8" spans="1:5" x14ac:dyDescent="0.3">
      <c r="A8" s="24" t="s">
        <v>5</v>
      </c>
      <c r="B8" s="24" t="s">
        <v>195</v>
      </c>
      <c r="C8" s="25">
        <v>538945</v>
      </c>
      <c r="D8" s="25">
        <v>6156</v>
      </c>
      <c r="E8" s="26">
        <v>11.4</v>
      </c>
    </row>
    <row r="9" spans="1:5" x14ac:dyDescent="0.3">
      <c r="A9" s="24" t="s">
        <v>5</v>
      </c>
      <c r="B9" s="24" t="s">
        <v>196</v>
      </c>
      <c r="C9" s="25">
        <v>302338</v>
      </c>
      <c r="D9" s="25">
        <v>3460</v>
      </c>
      <c r="E9" s="26">
        <v>11.4</v>
      </c>
    </row>
    <row r="10" spans="1:5" x14ac:dyDescent="0.3">
      <c r="A10" s="24" t="s">
        <v>5</v>
      </c>
      <c r="B10" s="24" t="s">
        <v>197</v>
      </c>
      <c r="C10" s="25">
        <v>567682</v>
      </c>
      <c r="D10" s="25">
        <v>6420</v>
      </c>
      <c r="E10" s="26">
        <v>11.3</v>
      </c>
    </row>
    <row r="11" spans="1:5" x14ac:dyDescent="0.3">
      <c r="A11" s="24" t="s">
        <v>5</v>
      </c>
      <c r="B11" s="24" t="s">
        <v>198</v>
      </c>
      <c r="C11" s="25">
        <v>338050</v>
      </c>
      <c r="D11" s="25">
        <v>3963</v>
      </c>
      <c r="E11" s="26">
        <v>11.7</v>
      </c>
    </row>
    <row r="12" spans="1:5" x14ac:dyDescent="0.3">
      <c r="A12" s="24" t="s">
        <v>5</v>
      </c>
      <c r="B12" s="24" t="s">
        <v>199</v>
      </c>
      <c r="C12" s="25">
        <v>507090</v>
      </c>
      <c r="D12" s="25">
        <v>5993</v>
      </c>
      <c r="E12" s="26">
        <v>11.8</v>
      </c>
    </row>
    <row r="13" spans="1:5" x14ac:dyDescent="0.3">
      <c r="A13" s="24" t="s">
        <v>5</v>
      </c>
      <c r="B13" s="24" t="s">
        <v>200</v>
      </c>
      <c r="C13" s="25">
        <v>531221</v>
      </c>
      <c r="D13" s="25">
        <v>8473</v>
      </c>
      <c r="E13" s="26">
        <v>16</v>
      </c>
    </row>
    <row r="14" spans="1:5" x14ac:dyDescent="0.3">
      <c r="A14" s="24" t="s">
        <v>5</v>
      </c>
      <c r="B14" s="24" t="s">
        <v>201</v>
      </c>
      <c r="C14" s="25">
        <v>3954144</v>
      </c>
      <c r="D14" s="25">
        <v>72546</v>
      </c>
      <c r="E14" s="26">
        <v>18.3</v>
      </c>
    </row>
    <row r="15" spans="1:5" x14ac:dyDescent="0.3">
      <c r="A15" s="24" t="s">
        <v>5</v>
      </c>
      <c r="B15" s="24" t="s">
        <v>202</v>
      </c>
      <c r="C15" s="25">
        <v>141653</v>
      </c>
      <c r="D15" s="25">
        <v>2361</v>
      </c>
      <c r="E15" s="26">
        <v>16.7</v>
      </c>
    </row>
    <row r="16" spans="1:5" x14ac:dyDescent="0.3">
      <c r="A16" s="24" t="s">
        <v>5</v>
      </c>
      <c r="B16" s="24" t="s">
        <v>203</v>
      </c>
      <c r="C16" s="25">
        <v>236817</v>
      </c>
      <c r="D16" s="25">
        <v>3529</v>
      </c>
      <c r="E16" s="26">
        <v>14.9</v>
      </c>
    </row>
    <row r="17" spans="1:6" x14ac:dyDescent="0.3">
      <c r="A17" s="28" t="str">
        <f>CONCATENATE("Total (",RIGHT(Índice!$A$4,2),")")</f>
        <v>Total (PE)</v>
      </c>
      <c r="B17" s="28"/>
      <c r="C17" s="29">
        <f>SUM(C5:C16)</f>
        <v>9058155</v>
      </c>
      <c r="D17" s="29">
        <f>SUM(D5:D16)</f>
        <v>138589</v>
      </c>
      <c r="E17" s="30">
        <f>D17/(C17/1000)</f>
        <v>15.29991482813001</v>
      </c>
      <c r="F17" s="27">
        <f>E17/(D17/1000)</f>
        <v>0.1103977576007476</v>
      </c>
    </row>
    <row r="18" spans="1:6" x14ac:dyDescent="0.3">
      <c r="A18" s="31"/>
      <c r="B18" s="31"/>
      <c r="C18" s="32"/>
      <c r="D18" s="32" t="s">
        <v>233</v>
      </c>
      <c r="E18" s="33">
        <f>MIN($E$5:$E$16)</f>
        <v>11.3</v>
      </c>
      <c r="F18" s="27">
        <f>MIN($E$5:$E$16)</f>
        <v>11.3</v>
      </c>
    </row>
    <row r="19" spans="1:6" x14ac:dyDescent="0.3">
      <c r="A19" s="31"/>
      <c r="B19" s="31"/>
      <c r="C19" s="32"/>
      <c r="D19" s="32" t="s">
        <v>234</v>
      </c>
      <c r="E19" s="33">
        <f>MAX($E$5:$E$16)</f>
        <v>18.3</v>
      </c>
      <c r="F19" s="27">
        <f>MAX($E$5:$E$16)</f>
        <v>18.3</v>
      </c>
    </row>
    <row r="20" spans="1:6" x14ac:dyDescent="0.3">
      <c r="A20" s="34" t="s">
        <v>235</v>
      </c>
      <c r="B20" s="34"/>
      <c r="C20" s="35">
        <v>203062512</v>
      </c>
      <c r="D20" s="35">
        <v>3274552</v>
      </c>
      <c r="E20" s="36">
        <v>16.125832226482061</v>
      </c>
    </row>
    <row r="21" spans="1:6" x14ac:dyDescent="0.3">
      <c r="A21" s="34"/>
      <c r="B21" s="34"/>
      <c r="C21" s="35"/>
      <c r="D21" s="35" t="s">
        <v>233</v>
      </c>
      <c r="E21" s="36">
        <v>7.6</v>
      </c>
    </row>
    <row r="22" spans="1:6" x14ac:dyDescent="0.3">
      <c r="A22" s="37"/>
      <c r="B22" s="37"/>
      <c r="C22" s="38"/>
      <c r="D22" s="38" t="s">
        <v>234</v>
      </c>
      <c r="E22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641</v>
      </c>
      <c r="E5" s="26">
        <v>6.5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388</v>
      </c>
      <c r="E6" s="26">
        <v>9.6999999999999993</v>
      </c>
    </row>
    <row r="7" spans="1:5" x14ac:dyDescent="0.3">
      <c r="A7" s="24" t="s">
        <v>5</v>
      </c>
      <c r="B7" s="24" t="s">
        <v>8</v>
      </c>
      <c r="C7" s="25">
        <v>18674</v>
      </c>
      <c r="D7" s="26">
        <v>276</v>
      </c>
      <c r="E7" s="26">
        <v>14.8</v>
      </c>
    </row>
    <row r="8" spans="1:5" x14ac:dyDescent="0.3">
      <c r="A8" s="24" t="s">
        <v>5</v>
      </c>
      <c r="B8" s="24" t="s">
        <v>9</v>
      </c>
      <c r="C8" s="25">
        <v>23779</v>
      </c>
      <c r="D8" s="26">
        <v>204</v>
      </c>
      <c r="E8" s="26">
        <v>8.6</v>
      </c>
    </row>
    <row r="9" spans="1:5" x14ac:dyDescent="0.3">
      <c r="A9" s="24" t="s">
        <v>5</v>
      </c>
      <c r="B9" s="24" t="s">
        <v>10</v>
      </c>
      <c r="C9" s="25">
        <v>26461</v>
      </c>
      <c r="D9" s="26">
        <v>287</v>
      </c>
      <c r="E9" s="26">
        <v>10.9</v>
      </c>
    </row>
    <row r="10" spans="1:5" x14ac:dyDescent="0.3">
      <c r="A10" s="24" t="s">
        <v>5</v>
      </c>
      <c r="B10" s="24" t="s">
        <v>11</v>
      </c>
      <c r="C10" s="25">
        <v>41548</v>
      </c>
      <c r="D10" s="26">
        <v>351</v>
      </c>
      <c r="E10" s="26">
        <v>8.5</v>
      </c>
    </row>
    <row r="11" spans="1:5" x14ac:dyDescent="0.3">
      <c r="A11" s="24" t="s">
        <v>5</v>
      </c>
      <c r="B11" s="24" t="s">
        <v>12</v>
      </c>
      <c r="C11" s="25">
        <v>13542</v>
      </c>
      <c r="D11" s="26">
        <v>184</v>
      </c>
      <c r="E11" s="26">
        <v>13.6</v>
      </c>
    </row>
    <row r="12" spans="1:5" x14ac:dyDescent="0.3">
      <c r="A12" s="24" t="s">
        <v>5</v>
      </c>
      <c r="B12" s="24" t="s">
        <v>13</v>
      </c>
      <c r="C12" s="25">
        <v>35741</v>
      </c>
      <c r="D12" s="26">
        <v>319</v>
      </c>
      <c r="E12" s="26">
        <v>8.9</v>
      </c>
    </row>
    <row r="13" spans="1:5" x14ac:dyDescent="0.3">
      <c r="A13" s="24" t="s">
        <v>5</v>
      </c>
      <c r="B13" s="24" t="s">
        <v>14</v>
      </c>
      <c r="C13" s="25">
        <v>20674</v>
      </c>
      <c r="D13" s="26">
        <v>214</v>
      </c>
      <c r="E13" s="26">
        <v>10.4</v>
      </c>
    </row>
    <row r="14" spans="1:5" x14ac:dyDescent="0.3">
      <c r="A14" s="24" t="s">
        <v>5</v>
      </c>
      <c r="B14" s="24" t="s">
        <v>15</v>
      </c>
      <c r="C14" s="25">
        <v>18205</v>
      </c>
      <c r="D14" s="26">
        <v>176</v>
      </c>
      <c r="E14" s="26">
        <v>9.6</v>
      </c>
    </row>
    <row r="15" spans="1:5" x14ac:dyDescent="0.3">
      <c r="A15" s="24" t="s">
        <v>5</v>
      </c>
      <c r="B15" s="24" t="s">
        <v>16</v>
      </c>
      <c r="C15" s="25">
        <v>10241</v>
      </c>
      <c r="D15" s="26">
        <v>135</v>
      </c>
      <c r="E15" s="26">
        <v>13.2</v>
      </c>
    </row>
    <row r="16" spans="1:5" x14ac:dyDescent="0.3">
      <c r="A16" s="24" t="s">
        <v>5</v>
      </c>
      <c r="B16" s="24" t="s">
        <v>17</v>
      </c>
      <c r="C16" s="25">
        <v>19243</v>
      </c>
      <c r="D16" s="26">
        <v>259</v>
      </c>
      <c r="E16" s="26">
        <v>13.4</v>
      </c>
    </row>
    <row r="17" spans="1:5" x14ac:dyDescent="0.3">
      <c r="A17" s="24" t="s">
        <v>5</v>
      </c>
      <c r="B17" s="24" t="s">
        <v>18</v>
      </c>
      <c r="C17" s="25">
        <v>85088</v>
      </c>
      <c r="D17" s="26">
        <v>585</v>
      </c>
      <c r="E17" s="26">
        <v>6.9</v>
      </c>
    </row>
    <row r="18" spans="1:5" x14ac:dyDescent="0.3">
      <c r="A18" s="24" t="s">
        <v>5</v>
      </c>
      <c r="B18" s="24" t="s">
        <v>19</v>
      </c>
      <c r="C18" s="25">
        <v>77586</v>
      </c>
      <c r="D18" s="25">
        <v>1450</v>
      </c>
      <c r="E18" s="26">
        <v>18.7</v>
      </c>
    </row>
    <row r="19" spans="1:5" x14ac:dyDescent="0.3">
      <c r="A19" s="24" t="s">
        <v>5</v>
      </c>
      <c r="B19" s="24" t="s">
        <v>20</v>
      </c>
      <c r="C19" s="25">
        <v>12263</v>
      </c>
      <c r="D19" s="26">
        <v>159</v>
      </c>
      <c r="E19" s="26">
        <v>12.9</v>
      </c>
    </row>
    <row r="20" spans="1:5" x14ac:dyDescent="0.3">
      <c r="A20" s="24" t="s">
        <v>5</v>
      </c>
      <c r="B20" s="24" t="s">
        <v>21</v>
      </c>
      <c r="C20" s="25">
        <v>40121</v>
      </c>
      <c r="D20" s="26">
        <v>480</v>
      </c>
      <c r="E20" s="26">
        <v>12</v>
      </c>
    </row>
    <row r="21" spans="1:5" x14ac:dyDescent="0.3">
      <c r="A21" s="24" t="s">
        <v>5</v>
      </c>
      <c r="B21" s="24" t="s">
        <v>22</v>
      </c>
      <c r="C21" s="25">
        <v>10378</v>
      </c>
      <c r="D21" s="26">
        <v>105</v>
      </c>
      <c r="E21" s="26">
        <v>10.1</v>
      </c>
    </row>
    <row r="22" spans="1:5" x14ac:dyDescent="0.3">
      <c r="A22" s="24" t="s">
        <v>5</v>
      </c>
      <c r="B22" s="24" t="s">
        <v>23</v>
      </c>
      <c r="C22" s="25">
        <v>18301</v>
      </c>
      <c r="D22" s="26">
        <v>205</v>
      </c>
      <c r="E22" s="26">
        <v>11.2</v>
      </c>
    </row>
    <row r="23" spans="1:5" x14ac:dyDescent="0.3">
      <c r="A23" s="24" t="s">
        <v>5</v>
      </c>
      <c r="B23" s="24" t="s">
        <v>24</v>
      </c>
      <c r="C23" s="25">
        <v>79507</v>
      </c>
      <c r="D23" s="26">
        <v>583</v>
      </c>
      <c r="E23" s="26">
        <v>7.3</v>
      </c>
    </row>
    <row r="24" spans="1:5" x14ac:dyDescent="0.3">
      <c r="A24" s="24" t="s">
        <v>5</v>
      </c>
      <c r="B24" s="24" t="s">
        <v>25</v>
      </c>
      <c r="C24" s="25">
        <v>11232</v>
      </c>
      <c r="D24" s="26">
        <v>119</v>
      </c>
      <c r="E24" s="26">
        <v>10.6</v>
      </c>
    </row>
    <row r="25" spans="1:5" x14ac:dyDescent="0.3">
      <c r="A25" s="24" t="s">
        <v>5</v>
      </c>
      <c r="B25" s="24" t="s">
        <v>26</v>
      </c>
      <c r="C25" s="25">
        <v>61686</v>
      </c>
      <c r="D25" s="26">
        <v>613</v>
      </c>
      <c r="E25" s="26">
        <v>9.9</v>
      </c>
    </row>
    <row r="26" spans="1:5" x14ac:dyDescent="0.3">
      <c r="A26" s="24" t="s">
        <v>5</v>
      </c>
      <c r="B26" s="24" t="s">
        <v>27</v>
      </c>
      <c r="C26" s="25">
        <v>34478</v>
      </c>
      <c r="D26" s="26">
        <v>338</v>
      </c>
      <c r="E26" s="26">
        <v>9.8000000000000007</v>
      </c>
    </row>
    <row r="27" spans="1:5" x14ac:dyDescent="0.3">
      <c r="A27" s="24" t="s">
        <v>5</v>
      </c>
      <c r="B27" s="24" t="s">
        <v>28</v>
      </c>
      <c r="C27" s="25">
        <v>44260</v>
      </c>
      <c r="D27" s="26">
        <v>444</v>
      </c>
      <c r="E27" s="26">
        <v>10</v>
      </c>
    </row>
    <row r="28" spans="1:5" x14ac:dyDescent="0.3">
      <c r="A28" s="24" t="s">
        <v>5</v>
      </c>
      <c r="B28" s="24" t="s">
        <v>29</v>
      </c>
      <c r="C28" s="25">
        <v>37629</v>
      </c>
      <c r="D28" s="26">
        <v>264</v>
      </c>
      <c r="E28" s="26">
        <v>7</v>
      </c>
    </row>
    <row r="29" spans="1:5" x14ac:dyDescent="0.3">
      <c r="A29" s="24" t="s">
        <v>5</v>
      </c>
      <c r="B29" s="24" t="s">
        <v>30</v>
      </c>
      <c r="C29" s="25">
        <v>37476</v>
      </c>
      <c r="D29" s="26">
        <v>356</v>
      </c>
      <c r="E29" s="26">
        <v>9.5</v>
      </c>
    </row>
    <row r="30" spans="1:5" x14ac:dyDescent="0.3">
      <c r="A30" s="24" t="s">
        <v>5</v>
      </c>
      <c r="B30" s="24" t="s">
        <v>31</v>
      </c>
      <c r="C30" s="25">
        <v>9079</v>
      </c>
      <c r="D30" s="26">
        <v>178</v>
      </c>
      <c r="E30" s="26">
        <v>19.600000000000001</v>
      </c>
    </row>
    <row r="31" spans="1:5" x14ac:dyDescent="0.3">
      <c r="A31" s="24" t="s">
        <v>5</v>
      </c>
      <c r="B31" s="24" t="s">
        <v>32</v>
      </c>
      <c r="C31" s="25">
        <v>7720</v>
      </c>
      <c r="D31" s="26">
        <v>90</v>
      </c>
      <c r="E31" s="26">
        <v>11.6</v>
      </c>
    </row>
    <row r="32" spans="1:5" x14ac:dyDescent="0.3">
      <c r="A32" s="24" t="s">
        <v>5</v>
      </c>
      <c r="B32" s="24" t="s">
        <v>33</v>
      </c>
      <c r="C32" s="25">
        <v>48650</v>
      </c>
      <c r="D32" s="26">
        <v>478</v>
      </c>
      <c r="E32" s="26">
        <v>9.8000000000000007</v>
      </c>
    </row>
    <row r="33" spans="1:5" x14ac:dyDescent="0.3">
      <c r="A33" s="24" t="s">
        <v>5</v>
      </c>
      <c r="B33" s="24" t="s">
        <v>34</v>
      </c>
      <c r="C33" s="25">
        <v>12808</v>
      </c>
      <c r="D33" s="26">
        <v>117</v>
      </c>
      <c r="E33" s="26">
        <v>9.1999999999999993</v>
      </c>
    </row>
    <row r="34" spans="1:5" x14ac:dyDescent="0.3">
      <c r="A34" s="24" t="s">
        <v>5</v>
      </c>
      <c r="B34" s="24" t="s">
        <v>35</v>
      </c>
      <c r="C34" s="25">
        <v>52097</v>
      </c>
      <c r="D34" s="26">
        <v>382</v>
      </c>
      <c r="E34" s="26">
        <v>7.3</v>
      </c>
    </row>
    <row r="35" spans="1:5" x14ac:dyDescent="0.3">
      <c r="A35" s="24" t="s">
        <v>5</v>
      </c>
      <c r="B35" s="24" t="s">
        <v>36</v>
      </c>
      <c r="C35" s="25">
        <v>203216</v>
      </c>
      <c r="D35" s="25">
        <v>2533</v>
      </c>
      <c r="E35" s="26">
        <v>12.5</v>
      </c>
    </row>
    <row r="36" spans="1:5" x14ac:dyDescent="0.3">
      <c r="A36" s="24" t="s">
        <v>5</v>
      </c>
      <c r="B36" s="24" t="s">
        <v>37</v>
      </c>
      <c r="C36" s="25">
        <v>30294</v>
      </c>
      <c r="D36" s="26">
        <v>354</v>
      </c>
      <c r="E36" s="26">
        <v>11.7</v>
      </c>
    </row>
    <row r="37" spans="1:5" x14ac:dyDescent="0.3">
      <c r="A37" s="24" t="s">
        <v>5</v>
      </c>
      <c r="B37" s="24" t="s">
        <v>38</v>
      </c>
      <c r="C37" s="25">
        <v>19899</v>
      </c>
      <c r="D37" s="26">
        <v>177</v>
      </c>
      <c r="E37" s="26">
        <v>8.9</v>
      </c>
    </row>
    <row r="38" spans="1:5" x14ac:dyDescent="0.3">
      <c r="A38" s="24" t="s">
        <v>5</v>
      </c>
      <c r="B38" s="24" t="s">
        <v>39</v>
      </c>
      <c r="C38" s="25">
        <v>28827</v>
      </c>
      <c r="D38" s="26">
        <v>251</v>
      </c>
      <c r="E38" s="26">
        <v>8.6999999999999993</v>
      </c>
    </row>
    <row r="39" spans="1:5" x14ac:dyDescent="0.3">
      <c r="A39" s="24" t="s">
        <v>5</v>
      </c>
      <c r="B39" s="24" t="s">
        <v>40</v>
      </c>
      <c r="C39" s="25">
        <v>11093</v>
      </c>
      <c r="D39" s="26">
        <v>125</v>
      </c>
      <c r="E39" s="26">
        <v>11.3</v>
      </c>
    </row>
    <row r="40" spans="1:5" x14ac:dyDescent="0.3">
      <c r="A40" s="24" t="s">
        <v>5</v>
      </c>
      <c r="B40" s="24" t="s">
        <v>41</v>
      </c>
      <c r="C40" s="25">
        <v>5228</v>
      </c>
      <c r="D40" s="26">
        <v>81</v>
      </c>
      <c r="E40" s="26">
        <v>15.6</v>
      </c>
    </row>
    <row r="41" spans="1:5" x14ac:dyDescent="0.3">
      <c r="A41" s="24" t="s">
        <v>5</v>
      </c>
      <c r="B41" s="24" t="s">
        <v>42</v>
      </c>
      <c r="C41" s="25">
        <v>147771</v>
      </c>
      <c r="D41" s="25">
        <v>1364</v>
      </c>
      <c r="E41" s="26">
        <v>9.1999999999999993</v>
      </c>
    </row>
    <row r="42" spans="1:5" x14ac:dyDescent="0.3">
      <c r="A42" s="24" t="s">
        <v>5</v>
      </c>
      <c r="B42" s="24" t="s">
        <v>43</v>
      </c>
      <c r="C42" s="25">
        <v>17419</v>
      </c>
      <c r="D42" s="26">
        <v>156</v>
      </c>
      <c r="E42" s="26">
        <v>9</v>
      </c>
    </row>
    <row r="43" spans="1:5" x14ac:dyDescent="0.3">
      <c r="A43" s="24" t="s">
        <v>5</v>
      </c>
      <c r="B43" s="24" t="s">
        <v>44</v>
      </c>
      <c r="C43" s="25">
        <v>7750</v>
      </c>
      <c r="D43" s="26">
        <v>104</v>
      </c>
      <c r="E43" s="26">
        <v>13.5</v>
      </c>
    </row>
    <row r="44" spans="1:5" x14ac:dyDescent="0.3">
      <c r="A44" s="24" t="s">
        <v>5</v>
      </c>
      <c r="B44" s="24" t="s">
        <v>45</v>
      </c>
      <c r="C44" s="25">
        <v>24329</v>
      </c>
      <c r="D44" s="26">
        <v>270</v>
      </c>
      <c r="E44" s="26">
        <v>11.1</v>
      </c>
    </row>
    <row r="45" spans="1:5" x14ac:dyDescent="0.3">
      <c r="A45" s="24" t="s">
        <v>5</v>
      </c>
      <c r="B45" s="24" t="s">
        <v>46</v>
      </c>
      <c r="C45" s="25">
        <v>18341</v>
      </c>
      <c r="D45" s="26">
        <v>196</v>
      </c>
      <c r="E45" s="26">
        <v>10.7</v>
      </c>
    </row>
    <row r="46" spans="1:5" x14ac:dyDescent="0.3">
      <c r="A46" s="24" t="s">
        <v>5</v>
      </c>
      <c r="B46" s="24" t="s">
        <v>47</v>
      </c>
      <c r="C46" s="25">
        <v>18644</v>
      </c>
      <c r="D46" s="26">
        <v>308</v>
      </c>
      <c r="E46" s="26">
        <v>16.5</v>
      </c>
    </row>
    <row r="47" spans="1:5" x14ac:dyDescent="0.3">
      <c r="A47" s="24" t="s">
        <v>5</v>
      </c>
      <c r="B47" s="24" t="s">
        <v>48</v>
      </c>
      <c r="C47" s="25">
        <v>12239</v>
      </c>
      <c r="D47" s="26">
        <v>197</v>
      </c>
      <c r="E47" s="26">
        <v>16.100000000000001</v>
      </c>
    </row>
    <row r="48" spans="1:5" x14ac:dyDescent="0.3">
      <c r="A48" s="24" t="s">
        <v>5</v>
      </c>
      <c r="B48" s="24" t="s">
        <v>49</v>
      </c>
      <c r="C48" s="25">
        <v>79293</v>
      </c>
      <c r="D48" s="26">
        <v>712</v>
      </c>
      <c r="E48" s="26">
        <v>9</v>
      </c>
    </row>
    <row r="49" spans="1:5" x14ac:dyDescent="0.3">
      <c r="A49" s="24" t="s">
        <v>5</v>
      </c>
      <c r="B49" s="24" t="s">
        <v>50</v>
      </c>
      <c r="C49" s="25">
        <v>378052</v>
      </c>
      <c r="D49" s="25">
        <v>7038</v>
      </c>
      <c r="E49" s="26">
        <v>18.600000000000001</v>
      </c>
    </row>
    <row r="50" spans="1:5" x14ac:dyDescent="0.3">
      <c r="A50" s="24" t="s">
        <v>5</v>
      </c>
      <c r="B50" s="24" t="s">
        <v>51</v>
      </c>
      <c r="C50" s="25">
        <v>12967</v>
      </c>
      <c r="D50" s="26">
        <v>138</v>
      </c>
      <c r="E50" s="26">
        <v>10.6</v>
      </c>
    </row>
    <row r="51" spans="1:5" x14ac:dyDescent="0.3">
      <c r="A51" s="24" t="s">
        <v>5</v>
      </c>
      <c r="B51" s="24" t="s">
        <v>52</v>
      </c>
      <c r="C51" s="25">
        <v>32156</v>
      </c>
      <c r="D51" s="26">
        <v>286</v>
      </c>
      <c r="E51" s="26">
        <v>8.9</v>
      </c>
    </row>
    <row r="52" spans="1:5" x14ac:dyDescent="0.3">
      <c r="A52" s="24" t="s">
        <v>5</v>
      </c>
      <c r="B52" s="24" t="s">
        <v>53</v>
      </c>
      <c r="C52" s="25">
        <v>10518</v>
      </c>
      <c r="D52" s="26">
        <v>226</v>
      </c>
      <c r="E52" s="26">
        <v>21.5</v>
      </c>
    </row>
    <row r="53" spans="1:5" x14ac:dyDescent="0.3">
      <c r="A53" s="24" t="s">
        <v>5</v>
      </c>
      <c r="B53" s="24" t="s">
        <v>54</v>
      </c>
      <c r="C53" s="25">
        <v>12980</v>
      </c>
      <c r="D53" s="26">
        <v>110</v>
      </c>
      <c r="E53" s="26">
        <v>8.5</v>
      </c>
    </row>
    <row r="54" spans="1:5" x14ac:dyDescent="0.3">
      <c r="A54" s="24" t="s">
        <v>5</v>
      </c>
      <c r="B54" s="24" t="s">
        <v>55</v>
      </c>
      <c r="C54" s="25">
        <v>20546</v>
      </c>
      <c r="D54" s="26">
        <v>203</v>
      </c>
      <c r="E54" s="26">
        <v>9.9</v>
      </c>
    </row>
    <row r="55" spans="1:5" x14ac:dyDescent="0.3">
      <c r="A55" s="24" t="s">
        <v>5</v>
      </c>
      <c r="B55" s="24" t="s">
        <v>56</v>
      </c>
      <c r="C55" s="25">
        <v>24587</v>
      </c>
      <c r="D55" s="26">
        <v>207</v>
      </c>
      <c r="E55" s="26">
        <v>8.4</v>
      </c>
    </row>
    <row r="56" spans="1:5" x14ac:dyDescent="0.3">
      <c r="A56" s="24" t="s">
        <v>5</v>
      </c>
      <c r="B56" s="24" t="s">
        <v>57</v>
      </c>
      <c r="C56" s="25">
        <v>17131</v>
      </c>
      <c r="D56" s="26">
        <v>163</v>
      </c>
      <c r="E56" s="26">
        <v>9.5</v>
      </c>
    </row>
    <row r="57" spans="1:5" x14ac:dyDescent="0.3">
      <c r="A57" s="24" t="s">
        <v>5</v>
      </c>
      <c r="B57" s="24" t="s">
        <v>58</v>
      </c>
      <c r="C57" s="25">
        <v>10198</v>
      </c>
      <c r="D57" s="26">
        <v>169</v>
      </c>
      <c r="E57" s="26">
        <v>16.600000000000001</v>
      </c>
    </row>
    <row r="58" spans="1:5" x14ac:dyDescent="0.3">
      <c r="A58" s="24" t="s">
        <v>5</v>
      </c>
      <c r="B58" s="24" t="s">
        <v>59</v>
      </c>
      <c r="C58" s="25">
        <v>15920</v>
      </c>
      <c r="D58" s="26">
        <v>192</v>
      </c>
      <c r="E58" s="26">
        <v>12</v>
      </c>
    </row>
    <row r="59" spans="1:5" x14ac:dyDescent="0.3">
      <c r="A59" s="24" t="s">
        <v>5</v>
      </c>
      <c r="B59" s="24" t="s">
        <v>60</v>
      </c>
      <c r="C59" s="25">
        <v>23518</v>
      </c>
      <c r="D59" s="26">
        <v>256</v>
      </c>
      <c r="E59" s="26">
        <v>10.9</v>
      </c>
    </row>
    <row r="60" spans="1:5" x14ac:dyDescent="0.3">
      <c r="A60" s="24" t="s">
        <v>5</v>
      </c>
      <c r="B60" s="24" t="s">
        <v>61</v>
      </c>
      <c r="C60" s="25">
        <v>37699</v>
      </c>
      <c r="D60" s="26">
        <v>325</v>
      </c>
      <c r="E60" s="26">
        <v>8.6</v>
      </c>
    </row>
    <row r="61" spans="1:5" x14ac:dyDescent="0.3">
      <c r="A61" s="24" t="s">
        <v>5</v>
      </c>
      <c r="B61" s="24" t="s">
        <v>62</v>
      </c>
      <c r="C61" s="25">
        <v>17188</v>
      </c>
      <c r="D61" s="26">
        <v>240</v>
      </c>
      <c r="E61" s="26">
        <v>14</v>
      </c>
    </row>
    <row r="62" spans="1:5" x14ac:dyDescent="0.3">
      <c r="A62" s="24" t="s">
        <v>5</v>
      </c>
      <c r="B62" s="24" t="s">
        <v>63</v>
      </c>
      <c r="C62" s="25">
        <v>59836</v>
      </c>
      <c r="D62" s="26">
        <v>562</v>
      </c>
      <c r="E62" s="26">
        <v>9.4</v>
      </c>
    </row>
    <row r="63" spans="1:5" x14ac:dyDescent="0.3">
      <c r="A63" s="24" t="s">
        <v>5</v>
      </c>
      <c r="B63" s="24" t="s">
        <v>64</v>
      </c>
      <c r="C63" s="25">
        <v>31843</v>
      </c>
      <c r="D63" s="26">
        <v>275</v>
      </c>
      <c r="E63" s="26">
        <v>8.6</v>
      </c>
    </row>
    <row r="64" spans="1:5" x14ac:dyDescent="0.3">
      <c r="A64" s="24" t="s">
        <v>5</v>
      </c>
      <c r="B64" s="24" t="s">
        <v>65</v>
      </c>
      <c r="C64" s="25">
        <v>21427</v>
      </c>
      <c r="D64" s="26">
        <v>208</v>
      </c>
      <c r="E64" s="26">
        <v>9.6999999999999993</v>
      </c>
    </row>
    <row r="65" spans="1:5" x14ac:dyDescent="0.3">
      <c r="A65" s="24" t="s">
        <v>5</v>
      </c>
      <c r="B65" s="24" t="s">
        <v>66</v>
      </c>
      <c r="C65" s="25">
        <v>3167</v>
      </c>
      <c r="D65" s="26">
        <v>61</v>
      </c>
      <c r="E65" s="26">
        <v>19.3</v>
      </c>
    </row>
    <row r="66" spans="1:5" x14ac:dyDescent="0.3">
      <c r="A66" s="24" t="s">
        <v>5</v>
      </c>
      <c r="B66" s="24" t="s">
        <v>67</v>
      </c>
      <c r="C66" s="25">
        <v>15026</v>
      </c>
      <c r="D66" s="26">
        <v>106</v>
      </c>
      <c r="E66" s="26">
        <v>7</v>
      </c>
    </row>
    <row r="67" spans="1:5" x14ac:dyDescent="0.3">
      <c r="A67" s="24" t="s">
        <v>5</v>
      </c>
      <c r="B67" s="24" t="s">
        <v>68</v>
      </c>
      <c r="C67" s="25">
        <v>20347</v>
      </c>
      <c r="D67" s="26">
        <v>167</v>
      </c>
      <c r="E67" s="26">
        <v>8.1999999999999993</v>
      </c>
    </row>
    <row r="68" spans="1:5" x14ac:dyDescent="0.3">
      <c r="A68" s="24" t="s">
        <v>5</v>
      </c>
      <c r="B68" s="24" t="s">
        <v>69</v>
      </c>
      <c r="C68" s="25">
        <v>30144</v>
      </c>
      <c r="D68" s="26">
        <v>338</v>
      </c>
      <c r="E68" s="26">
        <v>11.2</v>
      </c>
    </row>
    <row r="69" spans="1:5" x14ac:dyDescent="0.3">
      <c r="A69" s="24" t="s">
        <v>5</v>
      </c>
      <c r="B69" s="24" t="s">
        <v>70</v>
      </c>
      <c r="C69" s="25">
        <v>13636</v>
      </c>
      <c r="D69" s="26">
        <v>140</v>
      </c>
      <c r="E69" s="26">
        <v>10.199999999999999</v>
      </c>
    </row>
    <row r="70" spans="1:5" x14ac:dyDescent="0.3">
      <c r="A70" s="24" t="s">
        <v>5</v>
      </c>
      <c r="B70" s="24" t="s">
        <v>71</v>
      </c>
      <c r="C70" s="25">
        <v>18214</v>
      </c>
      <c r="D70" s="26">
        <v>209</v>
      </c>
      <c r="E70" s="26">
        <v>11.5</v>
      </c>
    </row>
    <row r="71" spans="1:5" x14ac:dyDescent="0.3">
      <c r="A71" s="24" t="s">
        <v>5</v>
      </c>
      <c r="B71" s="24" t="s">
        <v>72</v>
      </c>
      <c r="C71" s="25">
        <v>142506</v>
      </c>
      <c r="D71" s="25">
        <v>1042</v>
      </c>
      <c r="E71" s="26">
        <v>7.3</v>
      </c>
    </row>
    <row r="72" spans="1:5" x14ac:dyDescent="0.3">
      <c r="A72" s="24" t="s">
        <v>5</v>
      </c>
      <c r="B72" s="24" t="s">
        <v>73</v>
      </c>
      <c r="C72" s="25">
        <v>29347</v>
      </c>
      <c r="D72" s="26">
        <v>232</v>
      </c>
      <c r="E72" s="26">
        <v>7.9</v>
      </c>
    </row>
    <row r="73" spans="1:5" x14ac:dyDescent="0.3">
      <c r="A73" s="24" t="s">
        <v>5</v>
      </c>
      <c r="B73" s="24" t="s">
        <v>74</v>
      </c>
      <c r="C73" s="25">
        <v>81042</v>
      </c>
      <c r="D73" s="25">
        <v>1295</v>
      </c>
      <c r="E73" s="26">
        <v>16</v>
      </c>
    </row>
    <row r="74" spans="1:5" x14ac:dyDescent="0.3">
      <c r="A74" s="24" t="s">
        <v>5</v>
      </c>
      <c r="B74" s="24" t="s">
        <v>75</v>
      </c>
      <c r="C74" s="25">
        <v>6967</v>
      </c>
      <c r="D74" s="26">
        <v>128</v>
      </c>
      <c r="E74" s="26">
        <v>18.3</v>
      </c>
    </row>
    <row r="75" spans="1:5" x14ac:dyDescent="0.3">
      <c r="A75" s="24" t="s">
        <v>5</v>
      </c>
      <c r="B75" s="24" t="s">
        <v>76</v>
      </c>
      <c r="C75" s="25">
        <v>86516</v>
      </c>
      <c r="D75" s="26">
        <v>820</v>
      </c>
      <c r="E75" s="26">
        <v>9.5</v>
      </c>
    </row>
    <row r="76" spans="1:5" x14ac:dyDescent="0.3">
      <c r="A76" s="24" t="s">
        <v>5</v>
      </c>
      <c r="B76" s="24" t="s">
        <v>77</v>
      </c>
      <c r="C76" s="25">
        <v>17165</v>
      </c>
      <c r="D76" s="26">
        <v>190</v>
      </c>
      <c r="E76" s="26">
        <v>11.1</v>
      </c>
    </row>
    <row r="77" spans="1:5" x14ac:dyDescent="0.3">
      <c r="A77" s="24" t="s">
        <v>5</v>
      </c>
      <c r="B77" s="24" t="s">
        <v>78</v>
      </c>
      <c r="C77" s="25">
        <v>26595</v>
      </c>
      <c r="D77" s="26">
        <v>285</v>
      </c>
      <c r="E77" s="26">
        <v>10.7</v>
      </c>
    </row>
    <row r="78" spans="1:5" x14ac:dyDescent="0.3">
      <c r="A78" s="24" t="s">
        <v>5</v>
      </c>
      <c r="B78" s="24" t="s">
        <v>79</v>
      </c>
      <c r="C78" s="25">
        <v>7140</v>
      </c>
      <c r="D78" s="26">
        <v>106</v>
      </c>
      <c r="E78" s="26">
        <v>14.9</v>
      </c>
    </row>
    <row r="79" spans="1:5" x14ac:dyDescent="0.3">
      <c r="A79" s="24" t="s">
        <v>5</v>
      </c>
      <c r="B79" s="24" t="s">
        <v>80</v>
      </c>
      <c r="C79" s="25">
        <v>115196</v>
      </c>
      <c r="D79" s="25">
        <v>1261</v>
      </c>
      <c r="E79" s="26">
        <v>11</v>
      </c>
    </row>
    <row r="80" spans="1:5" x14ac:dyDescent="0.3">
      <c r="A80" s="24" t="s">
        <v>5</v>
      </c>
      <c r="B80" s="24" t="s">
        <v>81</v>
      </c>
      <c r="C80" s="25">
        <v>11082</v>
      </c>
      <c r="D80" s="26">
        <v>178</v>
      </c>
      <c r="E80" s="26">
        <v>16</v>
      </c>
    </row>
    <row r="81" spans="1:5" x14ac:dyDescent="0.3">
      <c r="A81" s="24" t="s">
        <v>5</v>
      </c>
      <c r="B81" s="24" t="s">
        <v>82</v>
      </c>
      <c r="C81" s="25">
        <v>25599</v>
      </c>
      <c r="D81" s="26">
        <v>203</v>
      </c>
      <c r="E81" s="26">
        <v>7.9</v>
      </c>
    </row>
    <row r="82" spans="1:5" x14ac:dyDescent="0.3">
      <c r="A82" s="24" t="s">
        <v>5</v>
      </c>
      <c r="B82" s="24" t="s">
        <v>83</v>
      </c>
      <c r="C82" s="25">
        <v>4768</v>
      </c>
      <c r="D82" s="26">
        <v>109</v>
      </c>
      <c r="E82" s="26">
        <v>22.9</v>
      </c>
    </row>
    <row r="83" spans="1:5" x14ac:dyDescent="0.3">
      <c r="A83" s="24" t="s">
        <v>5</v>
      </c>
      <c r="B83" s="24" t="s">
        <v>84</v>
      </c>
      <c r="C83" s="25">
        <v>98932</v>
      </c>
      <c r="D83" s="25">
        <v>1251</v>
      </c>
      <c r="E83" s="26">
        <v>12.6</v>
      </c>
    </row>
    <row r="84" spans="1:5" x14ac:dyDescent="0.3">
      <c r="A84" s="24" t="s">
        <v>5</v>
      </c>
      <c r="B84" s="24" t="s">
        <v>85</v>
      </c>
      <c r="C84" s="25">
        <v>29009</v>
      </c>
      <c r="D84" s="26">
        <v>362</v>
      </c>
      <c r="E84" s="26">
        <v>12.5</v>
      </c>
    </row>
    <row r="85" spans="1:5" x14ac:dyDescent="0.3">
      <c r="A85" s="24" t="s">
        <v>5</v>
      </c>
      <c r="B85" s="24" t="s">
        <v>86</v>
      </c>
      <c r="C85" s="25">
        <v>4284</v>
      </c>
      <c r="D85" s="26">
        <v>111</v>
      </c>
      <c r="E85" s="26">
        <v>25.9</v>
      </c>
    </row>
    <row r="86" spans="1:5" x14ac:dyDescent="0.3">
      <c r="A86" s="24" t="s">
        <v>5</v>
      </c>
      <c r="B86" s="24" t="s">
        <v>87</v>
      </c>
      <c r="C86" s="25">
        <v>32650</v>
      </c>
      <c r="D86" s="26">
        <v>225</v>
      </c>
      <c r="E86" s="26">
        <v>6.9</v>
      </c>
    </row>
    <row r="87" spans="1:5" x14ac:dyDescent="0.3">
      <c r="A87" s="24" t="s">
        <v>5</v>
      </c>
      <c r="B87" s="24" t="s">
        <v>88</v>
      </c>
      <c r="C87" s="25">
        <v>24540</v>
      </c>
      <c r="D87" s="26">
        <v>404</v>
      </c>
      <c r="E87" s="26">
        <v>16.5</v>
      </c>
    </row>
    <row r="88" spans="1:5" x14ac:dyDescent="0.3">
      <c r="A88" s="24" t="s">
        <v>5</v>
      </c>
      <c r="B88" s="24" t="s">
        <v>89</v>
      </c>
      <c r="C88" s="25">
        <v>34935</v>
      </c>
      <c r="D88" s="26">
        <v>297</v>
      </c>
      <c r="E88" s="26">
        <v>8.5</v>
      </c>
    </row>
    <row r="89" spans="1:5" x14ac:dyDescent="0.3">
      <c r="A89" s="24" t="s">
        <v>5</v>
      </c>
      <c r="B89" s="24" t="s">
        <v>90</v>
      </c>
      <c r="C89" s="25">
        <v>13788</v>
      </c>
      <c r="D89" s="26">
        <v>177</v>
      </c>
      <c r="E89" s="26">
        <v>12.9</v>
      </c>
    </row>
    <row r="90" spans="1:5" x14ac:dyDescent="0.3">
      <c r="A90" s="24" t="s">
        <v>5</v>
      </c>
      <c r="B90" s="24" t="s">
        <v>91</v>
      </c>
      <c r="C90" s="25">
        <v>27749</v>
      </c>
      <c r="D90" s="26">
        <v>326</v>
      </c>
      <c r="E90" s="26">
        <v>11.8</v>
      </c>
    </row>
    <row r="91" spans="1:5" x14ac:dyDescent="0.3">
      <c r="A91" s="24" t="s">
        <v>5</v>
      </c>
      <c r="B91" s="24" t="s">
        <v>92</v>
      </c>
      <c r="C91" s="25">
        <v>16554</v>
      </c>
      <c r="D91" s="26">
        <v>148</v>
      </c>
      <c r="E91" s="26">
        <v>8.9</v>
      </c>
    </row>
    <row r="92" spans="1:5" x14ac:dyDescent="0.3">
      <c r="A92" s="24" t="s">
        <v>5</v>
      </c>
      <c r="B92" s="24" t="s">
        <v>93</v>
      </c>
      <c r="C92" s="25">
        <v>643759</v>
      </c>
      <c r="D92" s="25">
        <v>3816</v>
      </c>
      <c r="E92" s="26">
        <v>5.9</v>
      </c>
    </row>
    <row r="93" spans="1:5" x14ac:dyDescent="0.3">
      <c r="A93" s="24" t="s">
        <v>5</v>
      </c>
      <c r="B93" s="24" t="s">
        <v>94</v>
      </c>
      <c r="C93" s="25">
        <v>10247</v>
      </c>
      <c r="D93" s="26">
        <v>148</v>
      </c>
      <c r="E93" s="26">
        <v>14.4</v>
      </c>
    </row>
    <row r="94" spans="1:5" x14ac:dyDescent="0.3">
      <c r="A94" s="24" t="s">
        <v>5</v>
      </c>
      <c r="B94" s="24" t="s">
        <v>95</v>
      </c>
      <c r="C94" s="25">
        <v>15843</v>
      </c>
      <c r="D94" s="26">
        <v>268</v>
      </c>
      <c r="E94" s="26">
        <v>16.899999999999999</v>
      </c>
    </row>
    <row r="95" spans="1:5" x14ac:dyDescent="0.3">
      <c r="A95" s="24" t="s">
        <v>5</v>
      </c>
      <c r="B95" s="24" t="s">
        <v>96</v>
      </c>
      <c r="C95" s="25">
        <v>14020</v>
      </c>
      <c r="D95" s="26">
        <v>231</v>
      </c>
      <c r="E95" s="26">
        <v>16.5</v>
      </c>
    </row>
    <row r="96" spans="1:5" x14ac:dyDescent="0.3">
      <c r="A96" s="24" t="s">
        <v>5</v>
      </c>
      <c r="B96" s="24" t="s">
        <v>97</v>
      </c>
      <c r="C96" s="25">
        <v>27725</v>
      </c>
      <c r="D96" s="26">
        <v>240</v>
      </c>
      <c r="E96" s="26">
        <v>8.6999999999999993</v>
      </c>
    </row>
    <row r="97" spans="1:5" x14ac:dyDescent="0.3">
      <c r="A97" s="24" t="s">
        <v>5</v>
      </c>
      <c r="B97" s="24" t="s">
        <v>98</v>
      </c>
      <c r="C97" s="25">
        <v>13269</v>
      </c>
      <c r="D97" s="26">
        <v>122</v>
      </c>
      <c r="E97" s="26">
        <v>9.1999999999999993</v>
      </c>
    </row>
    <row r="98" spans="1:5" x14ac:dyDescent="0.3">
      <c r="A98" s="24" t="s">
        <v>5</v>
      </c>
      <c r="B98" s="24" t="s">
        <v>99</v>
      </c>
      <c r="C98" s="25">
        <v>11517</v>
      </c>
      <c r="D98" s="26">
        <v>123</v>
      </c>
      <c r="E98" s="26">
        <v>10.7</v>
      </c>
    </row>
    <row r="99" spans="1:5" x14ac:dyDescent="0.3">
      <c r="A99" s="24" t="s">
        <v>5</v>
      </c>
      <c r="B99" s="24" t="s">
        <v>100</v>
      </c>
      <c r="C99" s="25">
        <v>15329</v>
      </c>
      <c r="D99" s="26">
        <v>171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13648</v>
      </c>
      <c r="D100" s="26">
        <v>174</v>
      </c>
      <c r="E100" s="26">
        <v>12.7</v>
      </c>
    </row>
    <row r="101" spans="1:5" x14ac:dyDescent="0.3">
      <c r="A101" s="24" t="s">
        <v>5</v>
      </c>
      <c r="B101" s="24" t="s">
        <v>102</v>
      </c>
      <c r="C101" s="25">
        <v>17981</v>
      </c>
      <c r="D101" s="26">
        <v>185</v>
      </c>
      <c r="E101" s="26">
        <v>10.3</v>
      </c>
    </row>
    <row r="102" spans="1:5" x14ac:dyDescent="0.3">
      <c r="A102" s="24" t="s">
        <v>5</v>
      </c>
      <c r="B102" s="24" t="s">
        <v>103</v>
      </c>
      <c r="C102" s="25">
        <v>19003</v>
      </c>
      <c r="D102" s="26">
        <v>204</v>
      </c>
      <c r="E102" s="26">
        <v>10.7</v>
      </c>
    </row>
    <row r="103" spans="1:5" x14ac:dyDescent="0.3">
      <c r="A103" s="24" t="s">
        <v>5</v>
      </c>
      <c r="B103" s="24" t="s">
        <v>104</v>
      </c>
      <c r="C103" s="25">
        <v>11933</v>
      </c>
      <c r="D103" s="26">
        <v>186</v>
      </c>
      <c r="E103" s="26">
        <v>15.6</v>
      </c>
    </row>
    <row r="104" spans="1:5" x14ac:dyDescent="0.3">
      <c r="A104" s="24" t="s">
        <v>5</v>
      </c>
      <c r="B104" s="24" t="s">
        <v>105</v>
      </c>
      <c r="C104" s="25">
        <v>14073</v>
      </c>
      <c r="D104" s="26">
        <v>139</v>
      </c>
      <c r="E104" s="26">
        <v>9.9</v>
      </c>
    </row>
    <row r="105" spans="1:5" x14ac:dyDescent="0.3">
      <c r="A105" s="24" t="s">
        <v>5</v>
      </c>
      <c r="B105" s="24" t="s">
        <v>106</v>
      </c>
      <c r="C105" s="25">
        <v>24088</v>
      </c>
      <c r="D105" s="26">
        <v>274</v>
      </c>
      <c r="E105" s="26">
        <v>11.4</v>
      </c>
    </row>
    <row r="106" spans="1:5" x14ac:dyDescent="0.3">
      <c r="A106" s="24" t="s">
        <v>5</v>
      </c>
      <c r="B106" s="24" t="s">
        <v>107</v>
      </c>
      <c r="C106" s="25">
        <v>39582</v>
      </c>
      <c r="D106" s="26">
        <v>316</v>
      </c>
      <c r="E106" s="26">
        <v>8</v>
      </c>
    </row>
    <row r="107" spans="1:5" x14ac:dyDescent="0.3">
      <c r="A107" s="24" t="s">
        <v>5</v>
      </c>
      <c r="B107" s="24" t="s">
        <v>108</v>
      </c>
      <c r="C107" s="25">
        <v>56510</v>
      </c>
      <c r="D107" s="26">
        <v>972</v>
      </c>
      <c r="E107" s="26">
        <v>17.2</v>
      </c>
    </row>
    <row r="108" spans="1:5" x14ac:dyDescent="0.3">
      <c r="A108" s="24" t="s">
        <v>5</v>
      </c>
      <c r="B108" s="24" t="s">
        <v>109</v>
      </c>
      <c r="C108" s="25">
        <v>23879</v>
      </c>
      <c r="D108" s="26">
        <v>307</v>
      </c>
      <c r="E108" s="26">
        <v>12.8</v>
      </c>
    </row>
    <row r="109" spans="1:5" x14ac:dyDescent="0.3">
      <c r="A109" s="24" t="s">
        <v>5</v>
      </c>
      <c r="B109" s="24" t="s">
        <v>110</v>
      </c>
      <c r="C109" s="25">
        <v>11333</v>
      </c>
      <c r="D109" s="26">
        <v>159</v>
      </c>
      <c r="E109" s="26">
        <v>14</v>
      </c>
    </row>
    <row r="110" spans="1:5" x14ac:dyDescent="0.3">
      <c r="A110" s="24" t="s">
        <v>5</v>
      </c>
      <c r="B110" s="24" t="s">
        <v>111</v>
      </c>
      <c r="C110" s="25">
        <v>23763</v>
      </c>
      <c r="D110" s="26">
        <v>229</v>
      </c>
      <c r="E110" s="26">
        <v>9.6999999999999993</v>
      </c>
    </row>
    <row r="111" spans="1:5" x14ac:dyDescent="0.3">
      <c r="A111" s="24" t="s">
        <v>5</v>
      </c>
      <c r="B111" s="24" t="s">
        <v>112</v>
      </c>
      <c r="C111" s="25">
        <v>9359</v>
      </c>
      <c r="D111" s="26">
        <v>88</v>
      </c>
      <c r="E111" s="26">
        <v>9.4</v>
      </c>
    </row>
    <row r="112" spans="1:5" x14ac:dyDescent="0.3">
      <c r="A112" s="24" t="s">
        <v>5</v>
      </c>
      <c r="B112" s="24" t="s">
        <v>113</v>
      </c>
      <c r="C112" s="25">
        <v>14166</v>
      </c>
      <c r="D112" s="26">
        <v>173</v>
      </c>
      <c r="E112" s="26">
        <v>12.2</v>
      </c>
    </row>
    <row r="113" spans="1:5" x14ac:dyDescent="0.3">
      <c r="A113" s="24" t="s">
        <v>5</v>
      </c>
      <c r="B113" s="24" t="s">
        <v>114</v>
      </c>
      <c r="C113" s="25">
        <v>55268</v>
      </c>
      <c r="D113" s="26">
        <v>387</v>
      </c>
      <c r="E113" s="26">
        <v>7</v>
      </c>
    </row>
    <row r="114" spans="1:5" x14ac:dyDescent="0.3">
      <c r="A114" s="24" t="s">
        <v>5</v>
      </c>
      <c r="B114" s="24" t="s">
        <v>115</v>
      </c>
      <c r="C114" s="25">
        <v>30648</v>
      </c>
      <c r="D114" s="26">
        <v>431</v>
      </c>
      <c r="E114" s="26">
        <v>14.1</v>
      </c>
    </row>
    <row r="115" spans="1:5" x14ac:dyDescent="0.3">
      <c r="A115" s="24" t="s">
        <v>5</v>
      </c>
      <c r="B115" s="24" t="s">
        <v>116</v>
      </c>
      <c r="C115" s="25">
        <v>349976</v>
      </c>
      <c r="D115" s="25">
        <v>2400</v>
      </c>
      <c r="E115" s="26">
        <v>6.9</v>
      </c>
    </row>
    <row r="116" spans="1:5" x14ac:dyDescent="0.3">
      <c r="A116" s="24" t="s">
        <v>5</v>
      </c>
      <c r="B116" s="24" t="s">
        <v>117</v>
      </c>
      <c r="C116" s="25">
        <v>21808</v>
      </c>
      <c r="D116" s="26">
        <v>161</v>
      </c>
      <c r="E116" s="26">
        <v>7.4</v>
      </c>
    </row>
    <row r="117" spans="1:5" x14ac:dyDescent="0.3">
      <c r="A117" s="24" t="s">
        <v>5</v>
      </c>
      <c r="B117" s="24" t="s">
        <v>118</v>
      </c>
      <c r="C117" s="25">
        <v>13613</v>
      </c>
      <c r="D117" s="26">
        <v>224</v>
      </c>
      <c r="E117" s="26">
        <v>16.5</v>
      </c>
    </row>
    <row r="118" spans="1:5" x14ac:dyDescent="0.3">
      <c r="A118" s="24" t="s">
        <v>5</v>
      </c>
      <c r="B118" s="24" t="s">
        <v>119</v>
      </c>
      <c r="C118" s="25">
        <v>65245</v>
      </c>
      <c r="D118" s="26">
        <v>903</v>
      </c>
      <c r="E118" s="26">
        <v>13.8</v>
      </c>
    </row>
    <row r="119" spans="1:5" x14ac:dyDescent="0.3">
      <c r="A119" s="24" t="s">
        <v>5</v>
      </c>
      <c r="B119" s="24" t="s">
        <v>120</v>
      </c>
      <c r="C119" s="25">
        <v>54584</v>
      </c>
      <c r="D119" s="26">
        <v>551</v>
      </c>
      <c r="E119" s="26">
        <v>10.1</v>
      </c>
    </row>
    <row r="120" spans="1:5" x14ac:dyDescent="0.3">
      <c r="A120" s="24" t="s">
        <v>5</v>
      </c>
      <c r="B120" s="24" t="s">
        <v>121</v>
      </c>
      <c r="C120" s="25">
        <v>7031</v>
      </c>
      <c r="D120" s="26">
        <v>85</v>
      </c>
      <c r="E120" s="26">
        <v>12.2</v>
      </c>
    </row>
    <row r="121" spans="1:5" x14ac:dyDescent="0.3">
      <c r="A121" s="24" t="s">
        <v>5</v>
      </c>
      <c r="B121" s="24" t="s">
        <v>122</v>
      </c>
      <c r="C121" s="25">
        <v>22991</v>
      </c>
      <c r="D121" s="26">
        <v>252</v>
      </c>
      <c r="E121" s="26">
        <v>11</v>
      </c>
    </row>
    <row r="122" spans="1:5" x14ac:dyDescent="0.3">
      <c r="A122" s="24" t="s">
        <v>5</v>
      </c>
      <c r="B122" s="24" t="s">
        <v>123</v>
      </c>
      <c r="C122" s="25">
        <v>12199</v>
      </c>
      <c r="D122" s="26">
        <v>152</v>
      </c>
      <c r="E122" s="26">
        <v>12.4</v>
      </c>
    </row>
    <row r="123" spans="1:5" x14ac:dyDescent="0.3">
      <c r="A123" s="24" t="s">
        <v>5</v>
      </c>
      <c r="B123" s="24" t="s">
        <v>124</v>
      </c>
      <c r="C123" s="25">
        <v>18612</v>
      </c>
      <c r="D123" s="26">
        <v>246</v>
      </c>
      <c r="E123" s="26">
        <v>13.2</v>
      </c>
    </row>
    <row r="124" spans="1:5" x14ac:dyDescent="0.3">
      <c r="A124" s="24" t="s">
        <v>5</v>
      </c>
      <c r="B124" s="24" t="s">
        <v>125</v>
      </c>
      <c r="C124" s="25">
        <v>28340</v>
      </c>
      <c r="D124" s="26">
        <v>257</v>
      </c>
      <c r="E124" s="26">
        <v>9.1</v>
      </c>
    </row>
    <row r="125" spans="1:5" x14ac:dyDescent="0.3">
      <c r="A125" s="24" t="s">
        <v>5</v>
      </c>
      <c r="B125" s="24" t="s">
        <v>126</v>
      </c>
      <c r="C125" s="25">
        <v>56659</v>
      </c>
      <c r="D125" s="26">
        <v>566</v>
      </c>
      <c r="E125" s="26">
        <v>10</v>
      </c>
    </row>
    <row r="126" spans="1:5" x14ac:dyDescent="0.3">
      <c r="A126" s="24" t="s">
        <v>5</v>
      </c>
      <c r="B126" s="24" t="s">
        <v>127</v>
      </c>
      <c r="C126" s="25">
        <v>342167</v>
      </c>
      <c r="D126" s="25">
        <v>2857</v>
      </c>
      <c r="E126" s="26">
        <v>8.3000000000000007</v>
      </c>
    </row>
    <row r="127" spans="1:5" x14ac:dyDescent="0.3">
      <c r="A127" s="24" t="s">
        <v>5</v>
      </c>
      <c r="B127" s="24" t="s">
        <v>128</v>
      </c>
      <c r="C127" s="25">
        <v>22795</v>
      </c>
      <c r="D127" s="26">
        <v>215</v>
      </c>
      <c r="E127" s="26">
        <v>9.4</v>
      </c>
    </row>
    <row r="128" spans="1:5" x14ac:dyDescent="0.3">
      <c r="A128" s="24" t="s">
        <v>5</v>
      </c>
      <c r="B128" s="24" t="s">
        <v>129</v>
      </c>
      <c r="C128" s="25">
        <v>62722</v>
      </c>
      <c r="D128" s="26">
        <v>675</v>
      </c>
      <c r="E128" s="26">
        <v>10.8</v>
      </c>
    </row>
    <row r="129" spans="1:5" x14ac:dyDescent="0.3">
      <c r="A129" s="24" t="s">
        <v>5</v>
      </c>
      <c r="B129" s="24" t="s">
        <v>130</v>
      </c>
      <c r="C129" s="25">
        <v>34161</v>
      </c>
      <c r="D129" s="26">
        <v>346</v>
      </c>
      <c r="E129" s="26">
        <v>10.1</v>
      </c>
    </row>
    <row r="130" spans="1:5" x14ac:dyDescent="0.3">
      <c r="A130" s="24" t="s">
        <v>5</v>
      </c>
      <c r="B130" s="24" t="s">
        <v>131</v>
      </c>
      <c r="C130" s="25">
        <v>386786</v>
      </c>
      <c r="D130" s="25">
        <v>4476</v>
      </c>
      <c r="E130" s="26">
        <v>11.6</v>
      </c>
    </row>
    <row r="131" spans="1:5" x14ac:dyDescent="0.3">
      <c r="A131" s="24" t="s">
        <v>5</v>
      </c>
      <c r="B131" s="24" t="s">
        <v>132</v>
      </c>
      <c r="C131" s="25">
        <v>10500</v>
      </c>
      <c r="D131" s="26">
        <v>132</v>
      </c>
      <c r="E131" s="26">
        <v>12.5</v>
      </c>
    </row>
    <row r="132" spans="1:5" x14ac:dyDescent="0.3">
      <c r="A132" s="24" t="s">
        <v>5</v>
      </c>
      <c r="B132" s="24" t="s">
        <v>133</v>
      </c>
      <c r="C132" s="25">
        <v>27552</v>
      </c>
      <c r="D132" s="26">
        <v>220</v>
      </c>
      <c r="E132" s="26">
        <v>8</v>
      </c>
    </row>
    <row r="133" spans="1:5" x14ac:dyDescent="0.3">
      <c r="A133" s="24" t="s">
        <v>5</v>
      </c>
      <c r="B133" s="24" t="s">
        <v>134</v>
      </c>
      <c r="C133" s="25">
        <v>13838</v>
      </c>
      <c r="D133" s="26">
        <v>124</v>
      </c>
      <c r="E133" s="26">
        <v>9</v>
      </c>
    </row>
    <row r="134" spans="1:5" x14ac:dyDescent="0.3">
      <c r="A134" s="24" t="s">
        <v>5</v>
      </c>
      <c r="B134" s="24" t="s">
        <v>135</v>
      </c>
      <c r="C134" s="25">
        <v>17929</v>
      </c>
      <c r="D134" s="26">
        <v>198</v>
      </c>
      <c r="E134" s="26">
        <v>11</v>
      </c>
    </row>
    <row r="135" spans="1:5" x14ac:dyDescent="0.3">
      <c r="A135" s="24" t="s">
        <v>5</v>
      </c>
      <c r="B135" s="24" t="s">
        <v>136</v>
      </c>
      <c r="C135" s="25">
        <v>6554</v>
      </c>
      <c r="D135" s="26">
        <v>111</v>
      </c>
      <c r="E135" s="26">
        <v>17</v>
      </c>
    </row>
    <row r="136" spans="1:5" x14ac:dyDescent="0.3">
      <c r="A136" s="24" t="s">
        <v>5</v>
      </c>
      <c r="B136" s="24" t="s">
        <v>137</v>
      </c>
      <c r="C136" s="25">
        <v>1488920</v>
      </c>
      <c r="D136" s="25">
        <v>26870</v>
      </c>
      <c r="E136" s="26">
        <v>18</v>
      </c>
    </row>
    <row r="137" spans="1:5" x14ac:dyDescent="0.3">
      <c r="A137" s="24" t="s">
        <v>5</v>
      </c>
      <c r="B137" s="24" t="s">
        <v>138</v>
      </c>
      <c r="C137" s="25">
        <v>20635</v>
      </c>
      <c r="D137" s="26">
        <v>256</v>
      </c>
      <c r="E137" s="26">
        <v>12.4</v>
      </c>
    </row>
    <row r="138" spans="1:5" x14ac:dyDescent="0.3">
      <c r="A138" s="24" t="s">
        <v>5</v>
      </c>
      <c r="B138" s="24" t="s">
        <v>139</v>
      </c>
      <c r="C138" s="25">
        <v>33507</v>
      </c>
      <c r="D138" s="26">
        <v>354</v>
      </c>
      <c r="E138" s="26">
        <v>10.6</v>
      </c>
    </row>
    <row r="139" spans="1:5" x14ac:dyDescent="0.3">
      <c r="A139" s="24" t="s">
        <v>5</v>
      </c>
      <c r="B139" s="24" t="s">
        <v>140</v>
      </c>
      <c r="C139" s="25">
        <v>20009</v>
      </c>
      <c r="D139" s="26">
        <v>204</v>
      </c>
      <c r="E139" s="26">
        <v>10.199999999999999</v>
      </c>
    </row>
    <row r="140" spans="1:5" x14ac:dyDescent="0.3">
      <c r="A140" s="24" t="s">
        <v>5</v>
      </c>
      <c r="B140" s="24" t="s">
        <v>141</v>
      </c>
      <c r="C140" s="25">
        <v>10887</v>
      </c>
      <c r="D140" s="26">
        <v>135</v>
      </c>
      <c r="E140" s="26">
        <v>12.4</v>
      </c>
    </row>
    <row r="141" spans="1:5" x14ac:dyDescent="0.3">
      <c r="A141" s="24" t="s">
        <v>5</v>
      </c>
      <c r="B141" s="24" t="s">
        <v>142</v>
      </c>
      <c r="C141" s="25">
        <v>5727</v>
      </c>
      <c r="D141" s="26">
        <v>112</v>
      </c>
      <c r="E141" s="26">
        <v>19.5</v>
      </c>
    </row>
    <row r="142" spans="1:5" x14ac:dyDescent="0.3">
      <c r="A142" s="24" t="s">
        <v>5</v>
      </c>
      <c r="B142" s="24" t="s">
        <v>143</v>
      </c>
      <c r="C142" s="25">
        <v>62372</v>
      </c>
      <c r="D142" s="25">
        <v>1098</v>
      </c>
      <c r="E142" s="26">
        <v>17.600000000000001</v>
      </c>
    </row>
    <row r="143" spans="1:5" x14ac:dyDescent="0.3">
      <c r="A143" s="24" t="s">
        <v>5</v>
      </c>
      <c r="B143" s="24" t="s">
        <v>144</v>
      </c>
      <c r="C143" s="25">
        <v>13836</v>
      </c>
      <c r="D143" s="26">
        <v>181</v>
      </c>
      <c r="E143" s="26">
        <v>13.1</v>
      </c>
    </row>
    <row r="144" spans="1:5" x14ac:dyDescent="0.3">
      <c r="A144" s="24" t="s">
        <v>5</v>
      </c>
      <c r="B144" s="24" t="s">
        <v>145</v>
      </c>
      <c r="C144" s="25">
        <v>18624</v>
      </c>
      <c r="D144" s="26">
        <v>238</v>
      </c>
      <c r="E144" s="26">
        <v>12.8</v>
      </c>
    </row>
    <row r="145" spans="1:5" x14ac:dyDescent="0.3">
      <c r="A145" s="24" t="s">
        <v>5</v>
      </c>
      <c r="B145" s="24" t="s">
        <v>146</v>
      </c>
      <c r="C145" s="25">
        <v>13841</v>
      </c>
      <c r="D145" s="26">
        <v>186</v>
      </c>
      <c r="E145" s="26">
        <v>13.5</v>
      </c>
    </row>
    <row r="146" spans="1:5" x14ac:dyDescent="0.3">
      <c r="A146" s="24" t="s">
        <v>5</v>
      </c>
      <c r="B146" s="24" t="s">
        <v>147</v>
      </c>
      <c r="C146" s="25">
        <v>11567</v>
      </c>
      <c r="D146" s="26">
        <v>115</v>
      </c>
      <c r="E146" s="26">
        <v>9.9</v>
      </c>
    </row>
    <row r="147" spans="1:5" x14ac:dyDescent="0.3">
      <c r="A147" s="24" t="s">
        <v>5</v>
      </c>
      <c r="B147" s="24" t="s">
        <v>148</v>
      </c>
      <c r="C147" s="25">
        <v>98254</v>
      </c>
      <c r="D147" s="26">
        <v>790</v>
      </c>
      <c r="E147" s="26">
        <v>8</v>
      </c>
    </row>
    <row r="148" spans="1:5" x14ac:dyDescent="0.3">
      <c r="A148" s="24" t="s">
        <v>5</v>
      </c>
      <c r="B148" s="24" t="s">
        <v>149</v>
      </c>
      <c r="C148" s="25">
        <v>12106</v>
      </c>
      <c r="D148" s="26">
        <v>111</v>
      </c>
      <c r="E148" s="26">
        <v>9.1</v>
      </c>
    </row>
    <row r="149" spans="1:5" x14ac:dyDescent="0.3">
      <c r="A149" s="24" t="s">
        <v>5</v>
      </c>
      <c r="B149" s="24" t="s">
        <v>150</v>
      </c>
      <c r="C149" s="25">
        <v>40578</v>
      </c>
      <c r="D149" s="26">
        <v>378</v>
      </c>
      <c r="E149" s="26">
        <v>9.3000000000000007</v>
      </c>
    </row>
    <row r="150" spans="1:5" x14ac:dyDescent="0.3">
      <c r="A150" s="24" t="s">
        <v>5</v>
      </c>
      <c r="B150" s="24" t="s">
        <v>151</v>
      </c>
      <c r="C150" s="25">
        <v>14013</v>
      </c>
      <c r="D150" s="26">
        <v>123</v>
      </c>
      <c r="E150" s="26">
        <v>8.8000000000000007</v>
      </c>
    </row>
    <row r="151" spans="1:5" x14ac:dyDescent="0.3">
      <c r="A151" s="24" t="s">
        <v>5</v>
      </c>
      <c r="B151" s="24" t="s">
        <v>152</v>
      </c>
      <c r="C151" s="25">
        <v>10244</v>
      </c>
      <c r="D151" s="26">
        <v>150</v>
      </c>
      <c r="E151" s="26">
        <v>14.6</v>
      </c>
    </row>
    <row r="152" spans="1:5" x14ac:dyDescent="0.3">
      <c r="A152" s="24" t="s">
        <v>5</v>
      </c>
      <c r="B152" s="24" t="s">
        <v>153</v>
      </c>
      <c r="C152" s="25">
        <v>13113</v>
      </c>
      <c r="D152" s="26">
        <v>124</v>
      </c>
      <c r="E152" s="26">
        <v>9.5</v>
      </c>
    </row>
    <row r="153" spans="1:5" x14ac:dyDescent="0.3">
      <c r="A153" s="24" t="s">
        <v>5</v>
      </c>
      <c r="B153" s="24" t="s">
        <v>154</v>
      </c>
      <c r="C153" s="25">
        <v>49448</v>
      </c>
      <c r="D153" s="26">
        <v>388</v>
      </c>
      <c r="E153" s="26">
        <v>7.9</v>
      </c>
    </row>
    <row r="154" spans="1:5" x14ac:dyDescent="0.3">
      <c r="A154" s="24" t="s">
        <v>5</v>
      </c>
      <c r="B154" s="24" t="s">
        <v>155</v>
      </c>
      <c r="C154" s="25">
        <v>37126</v>
      </c>
      <c r="D154" s="26">
        <v>256</v>
      </c>
      <c r="E154" s="26">
        <v>6.9</v>
      </c>
    </row>
    <row r="155" spans="1:5" x14ac:dyDescent="0.3">
      <c r="A155" s="24" t="s">
        <v>5</v>
      </c>
      <c r="B155" s="24" t="s">
        <v>156</v>
      </c>
      <c r="C155" s="25">
        <v>23835</v>
      </c>
      <c r="D155" s="26">
        <v>239</v>
      </c>
      <c r="E155" s="26">
        <v>10</v>
      </c>
    </row>
    <row r="156" spans="1:5" x14ac:dyDescent="0.3">
      <c r="A156" s="24" t="s">
        <v>5</v>
      </c>
      <c r="B156" s="24" t="s">
        <v>157</v>
      </c>
      <c r="C156" s="25">
        <v>20037</v>
      </c>
      <c r="D156" s="26">
        <v>243</v>
      </c>
      <c r="E156" s="26">
        <v>12.1</v>
      </c>
    </row>
    <row r="157" spans="1:5" x14ac:dyDescent="0.3">
      <c r="A157" s="24" t="s">
        <v>5</v>
      </c>
      <c r="B157" s="24" t="s">
        <v>158</v>
      </c>
      <c r="C157" s="25">
        <v>18825</v>
      </c>
      <c r="D157" s="26">
        <v>196</v>
      </c>
      <c r="E157" s="26">
        <v>10.4</v>
      </c>
    </row>
    <row r="158" spans="1:5" x14ac:dyDescent="0.3">
      <c r="A158" s="24" t="s">
        <v>5</v>
      </c>
      <c r="B158" s="24" t="s">
        <v>159</v>
      </c>
      <c r="C158" s="25">
        <v>34843</v>
      </c>
      <c r="D158" s="26">
        <v>356</v>
      </c>
      <c r="E158" s="26">
        <v>10.199999999999999</v>
      </c>
    </row>
    <row r="159" spans="1:5" x14ac:dyDescent="0.3">
      <c r="A159" s="24" t="s">
        <v>5</v>
      </c>
      <c r="B159" s="24" t="s">
        <v>160</v>
      </c>
      <c r="C159" s="25">
        <v>31004</v>
      </c>
      <c r="D159" s="26">
        <v>419</v>
      </c>
      <c r="E159" s="26">
        <v>13.5</v>
      </c>
    </row>
    <row r="160" spans="1:5" x14ac:dyDescent="0.3">
      <c r="A160" s="24" t="s">
        <v>5</v>
      </c>
      <c r="B160" s="24" t="s">
        <v>161</v>
      </c>
      <c r="C160" s="25">
        <v>111243</v>
      </c>
      <c r="D160" s="26">
        <v>828</v>
      </c>
      <c r="E160" s="26">
        <v>7.4</v>
      </c>
    </row>
    <row r="161" spans="1:5" x14ac:dyDescent="0.3">
      <c r="A161" s="24" t="s">
        <v>5</v>
      </c>
      <c r="B161" s="24" t="s">
        <v>162</v>
      </c>
      <c r="C161" s="25">
        <v>16677</v>
      </c>
      <c r="D161" s="26">
        <v>181</v>
      </c>
      <c r="E161" s="26">
        <v>10.8</v>
      </c>
    </row>
    <row r="162" spans="1:5" x14ac:dyDescent="0.3">
      <c r="A162" s="24" t="s">
        <v>5</v>
      </c>
      <c r="B162" s="24" t="s">
        <v>163</v>
      </c>
      <c r="C162" s="25">
        <v>92228</v>
      </c>
      <c r="D162" s="25">
        <v>1551</v>
      </c>
      <c r="E162" s="26">
        <v>16.8</v>
      </c>
    </row>
    <row r="163" spans="1:5" x14ac:dyDescent="0.3">
      <c r="A163" s="24" t="s">
        <v>5</v>
      </c>
      <c r="B163" s="24" t="s">
        <v>164</v>
      </c>
      <c r="C163" s="25">
        <v>18207</v>
      </c>
      <c r="D163" s="26">
        <v>224</v>
      </c>
      <c r="E163" s="26">
        <v>12.3</v>
      </c>
    </row>
    <row r="164" spans="1:5" x14ac:dyDescent="0.3">
      <c r="A164" s="24" t="s">
        <v>5</v>
      </c>
      <c r="B164" s="24" t="s">
        <v>165</v>
      </c>
      <c r="C164" s="25">
        <v>32811</v>
      </c>
      <c r="D164" s="26">
        <v>486</v>
      </c>
      <c r="E164" s="26">
        <v>14.8</v>
      </c>
    </row>
    <row r="165" spans="1:5" x14ac:dyDescent="0.3">
      <c r="A165" s="24" t="s">
        <v>5</v>
      </c>
      <c r="B165" s="24" t="s">
        <v>166</v>
      </c>
      <c r="C165" s="25">
        <v>37596</v>
      </c>
      <c r="D165" s="26">
        <v>284</v>
      </c>
      <c r="E165" s="26">
        <v>7.5</v>
      </c>
    </row>
    <row r="166" spans="1:5" x14ac:dyDescent="0.3">
      <c r="A166" s="24" t="s">
        <v>5</v>
      </c>
      <c r="B166" s="24" t="s">
        <v>167</v>
      </c>
      <c r="C166" s="25">
        <v>10540</v>
      </c>
      <c r="D166" s="26">
        <v>146</v>
      </c>
      <c r="E166" s="26">
        <v>13.8</v>
      </c>
    </row>
    <row r="167" spans="1:5" x14ac:dyDescent="0.3">
      <c r="A167" s="24" t="s">
        <v>5</v>
      </c>
      <c r="B167" s="24" t="s">
        <v>168</v>
      </c>
      <c r="C167" s="25">
        <v>5210</v>
      </c>
      <c r="D167" s="26">
        <v>94</v>
      </c>
      <c r="E167" s="26">
        <v>18.100000000000001</v>
      </c>
    </row>
    <row r="168" spans="1:5" x14ac:dyDescent="0.3">
      <c r="A168" s="24" t="s">
        <v>5</v>
      </c>
      <c r="B168" s="24" t="s">
        <v>169</v>
      </c>
      <c r="C168" s="25">
        <v>64120</v>
      </c>
      <c r="D168" s="26">
        <v>486</v>
      </c>
      <c r="E168" s="26">
        <v>7.6</v>
      </c>
    </row>
    <row r="169" spans="1:5" x14ac:dyDescent="0.3">
      <c r="A169" s="24" t="s">
        <v>5</v>
      </c>
      <c r="B169" s="24" t="s">
        <v>170</v>
      </c>
      <c r="C169" s="25">
        <v>27681</v>
      </c>
      <c r="D169" s="26">
        <v>333</v>
      </c>
      <c r="E169" s="26">
        <v>12</v>
      </c>
    </row>
    <row r="170" spans="1:5" x14ac:dyDescent="0.3">
      <c r="A170" s="24" t="s">
        <v>5</v>
      </c>
      <c r="B170" s="24" t="s">
        <v>171</v>
      </c>
      <c r="C170" s="25">
        <v>13738</v>
      </c>
      <c r="D170" s="26">
        <v>119</v>
      </c>
      <c r="E170" s="26">
        <v>8.6999999999999993</v>
      </c>
    </row>
    <row r="171" spans="1:5" x14ac:dyDescent="0.3">
      <c r="A171" s="24" t="s">
        <v>5</v>
      </c>
      <c r="B171" s="24" t="s">
        <v>172</v>
      </c>
      <c r="C171" s="25">
        <v>23902</v>
      </c>
      <c r="D171" s="26">
        <v>267</v>
      </c>
      <c r="E171" s="26">
        <v>11.2</v>
      </c>
    </row>
    <row r="172" spans="1:5" x14ac:dyDescent="0.3">
      <c r="A172" s="24" t="s">
        <v>5</v>
      </c>
      <c r="B172" s="24" t="s">
        <v>173</v>
      </c>
      <c r="C172" s="25">
        <v>23561</v>
      </c>
      <c r="D172" s="26">
        <v>276</v>
      </c>
      <c r="E172" s="26">
        <v>11.7</v>
      </c>
    </row>
    <row r="173" spans="1:5" x14ac:dyDescent="0.3">
      <c r="A173" s="24" t="s">
        <v>5</v>
      </c>
      <c r="B173" s="24" t="s">
        <v>174</v>
      </c>
      <c r="C173" s="25">
        <v>24736</v>
      </c>
      <c r="D173" s="26">
        <v>242</v>
      </c>
      <c r="E173" s="26">
        <v>9.8000000000000007</v>
      </c>
    </row>
    <row r="174" spans="1:5" x14ac:dyDescent="0.3">
      <c r="A174" s="24" t="s">
        <v>5</v>
      </c>
      <c r="B174" s="24" t="s">
        <v>175</v>
      </c>
      <c r="C174" s="25">
        <v>6513</v>
      </c>
      <c r="D174" s="26">
        <v>109</v>
      </c>
      <c r="E174" s="26">
        <v>16.7</v>
      </c>
    </row>
    <row r="175" spans="1:5" x14ac:dyDescent="0.3">
      <c r="A175" s="24" t="s">
        <v>5</v>
      </c>
      <c r="B175" s="24" t="s">
        <v>176</v>
      </c>
      <c r="C175" s="25">
        <v>8920</v>
      </c>
      <c r="D175" s="26">
        <v>112</v>
      </c>
      <c r="E175" s="26">
        <v>12.6</v>
      </c>
    </row>
    <row r="176" spans="1:5" x14ac:dyDescent="0.3">
      <c r="A176" s="24" t="s">
        <v>5</v>
      </c>
      <c r="B176" s="24" t="s">
        <v>177</v>
      </c>
      <c r="C176" s="25">
        <v>46147</v>
      </c>
      <c r="D176" s="26">
        <v>375</v>
      </c>
      <c r="E176" s="26">
        <v>8.1</v>
      </c>
    </row>
    <row r="177" spans="1:5" x14ac:dyDescent="0.3">
      <c r="A177" s="24" t="s">
        <v>5</v>
      </c>
      <c r="B177" s="24" t="s">
        <v>178</v>
      </c>
      <c r="C177" s="25">
        <v>41137</v>
      </c>
      <c r="D177" s="26">
        <v>290</v>
      </c>
      <c r="E177" s="26">
        <v>7</v>
      </c>
    </row>
    <row r="178" spans="1:5" x14ac:dyDescent="0.3">
      <c r="A178" s="24" t="s">
        <v>5</v>
      </c>
      <c r="B178" s="24" t="s">
        <v>179</v>
      </c>
      <c r="C178" s="25">
        <v>13867</v>
      </c>
      <c r="D178" s="26">
        <v>124</v>
      </c>
      <c r="E178" s="26">
        <v>8.9</v>
      </c>
    </row>
    <row r="179" spans="1:5" x14ac:dyDescent="0.3">
      <c r="A179" s="24" t="s">
        <v>5</v>
      </c>
      <c r="B179" s="24" t="s">
        <v>180</v>
      </c>
      <c r="C179" s="25">
        <v>30321</v>
      </c>
      <c r="D179" s="26">
        <v>265</v>
      </c>
      <c r="E179" s="26">
        <v>8.8000000000000007</v>
      </c>
    </row>
    <row r="180" spans="1:5" x14ac:dyDescent="0.3">
      <c r="A180" s="24" t="s">
        <v>5</v>
      </c>
      <c r="B180" s="24" t="s">
        <v>181</v>
      </c>
      <c r="C180" s="25">
        <v>14705</v>
      </c>
      <c r="D180" s="26">
        <v>172</v>
      </c>
      <c r="E180" s="26">
        <v>11.7</v>
      </c>
    </row>
    <row r="181" spans="1:5" x14ac:dyDescent="0.3">
      <c r="A181" s="24" t="s">
        <v>5</v>
      </c>
      <c r="B181" s="24" t="s">
        <v>182</v>
      </c>
      <c r="C181" s="25">
        <v>26940</v>
      </c>
      <c r="D181" s="26">
        <v>250</v>
      </c>
      <c r="E181" s="26">
        <v>9.3000000000000007</v>
      </c>
    </row>
    <row r="182" spans="1:5" x14ac:dyDescent="0.3">
      <c r="A182" s="24" t="s">
        <v>5</v>
      </c>
      <c r="B182" s="24" t="s">
        <v>183</v>
      </c>
      <c r="C182" s="25">
        <v>8005</v>
      </c>
      <c r="D182" s="26">
        <v>109</v>
      </c>
      <c r="E182" s="26">
        <v>13.6</v>
      </c>
    </row>
    <row r="183" spans="1:5" x14ac:dyDescent="0.3">
      <c r="A183" s="24" t="s">
        <v>5</v>
      </c>
      <c r="B183" s="24" t="s">
        <v>184</v>
      </c>
      <c r="C183" s="25">
        <v>17251</v>
      </c>
      <c r="D183" s="26">
        <v>196</v>
      </c>
      <c r="E183" s="26">
        <v>11.4</v>
      </c>
    </row>
    <row r="184" spans="1:5" x14ac:dyDescent="0.3">
      <c r="A184" s="24" t="s">
        <v>5</v>
      </c>
      <c r="B184" s="24" t="s">
        <v>185</v>
      </c>
      <c r="C184" s="25">
        <v>9169</v>
      </c>
      <c r="D184" s="26">
        <v>106</v>
      </c>
      <c r="E184" s="26">
        <v>11.6</v>
      </c>
    </row>
    <row r="185" spans="1:5" x14ac:dyDescent="0.3">
      <c r="A185" s="24" t="s">
        <v>5</v>
      </c>
      <c r="B185" s="24" t="s">
        <v>186</v>
      </c>
      <c r="C185" s="25">
        <v>7558</v>
      </c>
      <c r="D185" s="26">
        <v>98</v>
      </c>
      <c r="E185" s="26">
        <v>13</v>
      </c>
    </row>
    <row r="186" spans="1:5" x14ac:dyDescent="0.3">
      <c r="A186" s="24" t="s">
        <v>5</v>
      </c>
      <c r="B186" s="24" t="s">
        <v>187</v>
      </c>
      <c r="C186" s="25">
        <v>21959</v>
      </c>
      <c r="D186" s="26">
        <v>204</v>
      </c>
      <c r="E186" s="26">
        <v>9.3000000000000007</v>
      </c>
    </row>
    <row r="187" spans="1:5" x14ac:dyDescent="0.3">
      <c r="A187" s="24" t="s">
        <v>5</v>
      </c>
      <c r="B187" s="24" t="s">
        <v>188</v>
      </c>
      <c r="C187" s="25">
        <v>26359</v>
      </c>
      <c r="D187" s="26">
        <v>260</v>
      </c>
      <c r="E187" s="26">
        <v>9.9</v>
      </c>
    </row>
    <row r="188" spans="1:5" x14ac:dyDescent="0.3">
      <c r="A188" s="24" t="s">
        <v>5</v>
      </c>
      <c r="B188" s="24" t="s">
        <v>189</v>
      </c>
      <c r="C188" s="25">
        <v>134110</v>
      </c>
      <c r="D188" s="25">
        <v>1464</v>
      </c>
      <c r="E188" s="26">
        <v>10.9</v>
      </c>
    </row>
    <row r="189" spans="1:5" x14ac:dyDescent="0.3">
      <c r="A189" s="24" t="s">
        <v>5</v>
      </c>
      <c r="B189" s="24" t="s">
        <v>190</v>
      </c>
      <c r="C189" s="25">
        <v>11611</v>
      </c>
      <c r="D189" s="26">
        <v>175</v>
      </c>
      <c r="E189" s="26">
        <v>15.1</v>
      </c>
    </row>
    <row r="190" spans="1:5" x14ac:dyDescent="0.3">
      <c r="A190" s="28" t="str">
        <f>CONCATENATE("Total (",RIGHT(Índice!$A$4,2),")")</f>
        <v>Total (PE)</v>
      </c>
      <c r="B190" s="28"/>
      <c r="C190" s="29">
        <f>SUM(C5:C189)</f>
        <v>9058155</v>
      </c>
      <c r="D190" s="29">
        <f>SUM(D5:D189)</f>
        <v>105819</v>
      </c>
      <c r="E190" s="30">
        <f>D190/(C190/1000)</f>
        <v>11.682180311553511</v>
      </c>
    </row>
    <row r="191" spans="1:5" x14ac:dyDescent="0.3">
      <c r="A191" s="31"/>
      <c r="B191" s="31"/>
      <c r="C191" s="32"/>
      <c r="D191" s="32" t="s">
        <v>233</v>
      </c>
      <c r="E191" s="33">
        <f>MIN($E$5:$E$189)</f>
        <v>5.9</v>
      </c>
    </row>
    <row r="192" spans="1:5" x14ac:dyDescent="0.3">
      <c r="A192" s="31"/>
      <c r="B192" s="31"/>
      <c r="C192" s="32"/>
      <c r="D192" s="32" t="s">
        <v>234</v>
      </c>
      <c r="E192" s="33">
        <f>MAX($E$5:$E$189)</f>
        <v>25.9</v>
      </c>
    </row>
    <row r="193" spans="1:5" x14ac:dyDescent="0.3">
      <c r="A193" s="34" t="s">
        <v>235</v>
      </c>
      <c r="B193" s="34"/>
      <c r="C193" s="35">
        <v>203041552</v>
      </c>
      <c r="D193" s="35">
        <v>2259412</v>
      </c>
      <c r="E193" s="36">
        <v>11.127830622571286</v>
      </c>
    </row>
    <row r="194" spans="1:5" x14ac:dyDescent="0.3">
      <c r="A194" s="34"/>
      <c r="B194" s="34"/>
      <c r="C194" s="35"/>
      <c r="D194" s="35" t="s">
        <v>233</v>
      </c>
      <c r="E194" s="36">
        <v>0.6</v>
      </c>
    </row>
    <row r="195" spans="1:5" x14ac:dyDescent="0.3">
      <c r="A195" s="37"/>
      <c r="B195" s="37"/>
      <c r="C195" s="38"/>
      <c r="D195" s="38" t="s">
        <v>234</v>
      </c>
      <c r="E195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40241</v>
      </c>
      <c r="D5" s="26">
        <v>326</v>
      </c>
      <c r="E5" s="26">
        <v>8.1</v>
      </c>
    </row>
    <row r="6" spans="1:5" x14ac:dyDescent="0.3">
      <c r="A6" s="24" t="s">
        <v>5</v>
      </c>
      <c r="B6" s="24" t="s">
        <v>19</v>
      </c>
      <c r="C6" s="25">
        <v>77586</v>
      </c>
      <c r="D6" s="26">
        <v>18</v>
      </c>
      <c r="E6" s="26">
        <v>0.2</v>
      </c>
    </row>
    <row r="7" spans="1:5" x14ac:dyDescent="0.3">
      <c r="A7" s="24" t="s">
        <v>5</v>
      </c>
      <c r="B7" s="24" t="s">
        <v>42</v>
      </c>
      <c r="C7" s="25">
        <v>147771</v>
      </c>
      <c r="D7" s="26">
        <v>48</v>
      </c>
      <c r="E7" s="26">
        <v>0.3</v>
      </c>
    </row>
    <row r="8" spans="1:5" x14ac:dyDescent="0.3">
      <c r="A8" s="24" t="s">
        <v>5</v>
      </c>
      <c r="B8" s="24" t="s">
        <v>50</v>
      </c>
      <c r="C8" s="25">
        <v>378052</v>
      </c>
      <c r="D8" s="26">
        <v>56</v>
      </c>
      <c r="E8" s="26">
        <v>0.1</v>
      </c>
    </row>
    <row r="9" spans="1:5" x14ac:dyDescent="0.3">
      <c r="A9" s="24" t="s">
        <v>5</v>
      </c>
      <c r="B9" s="24" t="s">
        <v>66</v>
      </c>
      <c r="C9" s="25">
        <v>3167</v>
      </c>
      <c r="D9" s="26">
        <v>39</v>
      </c>
      <c r="E9" s="26">
        <v>12.4</v>
      </c>
    </row>
    <row r="10" spans="1:5" x14ac:dyDescent="0.3">
      <c r="A10" s="24" t="s">
        <v>5</v>
      </c>
      <c r="B10" s="24" t="s">
        <v>72</v>
      </c>
      <c r="C10" s="25">
        <v>142506</v>
      </c>
      <c r="D10" s="26">
        <v>653</v>
      </c>
      <c r="E10" s="26">
        <v>4.5999999999999996</v>
      </c>
    </row>
    <row r="11" spans="1:5" x14ac:dyDescent="0.3">
      <c r="A11" s="24" t="s">
        <v>5</v>
      </c>
      <c r="B11" s="24" t="s">
        <v>80</v>
      </c>
      <c r="C11" s="25">
        <v>115196</v>
      </c>
      <c r="D11" s="26">
        <v>46</v>
      </c>
      <c r="E11" s="26">
        <v>0.4</v>
      </c>
    </row>
    <row r="12" spans="1:5" x14ac:dyDescent="0.3">
      <c r="A12" s="24" t="s">
        <v>5</v>
      </c>
      <c r="B12" s="24" t="s">
        <v>108</v>
      </c>
      <c r="C12" s="25">
        <v>56510</v>
      </c>
      <c r="D12" s="26">
        <v>3</v>
      </c>
      <c r="E12" s="26">
        <v>0.1</v>
      </c>
    </row>
    <row r="13" spans="1:5" x14ac:dyDescent="0.3">
      <c r="A13" s="24" t="s">
        <v>5</v>
      </c>
      <c r="B13" s="24" t="s">
        <v>119</v>
      </c>
      <c r="C13" s="25">
        <v>65245</v>
      </c>
      <c r="D13" s="26">
        <v>18</v>
      </c>
      <c r="E13" s="26">
        <v>0.3</v>
      </c>
    </row>
    <row r="14" spans="1:5" x14ac:dyDescent="0.3">
      <c r="A14" s="24" t="s">
        <v>5</v>
      </c>
      <c r="B14" s="24" t="s">
        <v>120</v>
      </c>
      <c r="C14" s="25">
        <v>54584</v>
      </c>
      <c r="D14" s="26">
        <v>393</v>
      </c>
      <c r="E14" s="26">
        <v>7.2</v>
      </c>
    </row>
    <row r="15" spans="1:5" x14ac:dyDescent="0.3">
      <c r="A15" s="24" t="s">
        <v>5</v>
      </c>
      <c r="B15" s="24" t="s">
        <v>131</v>
      </c>
      <c r="C15" s="25">
        <v>386786</v>
      </c>
      <c r="D15" s="26">
        <v>875</v>
      </c>
      <c r="E15" s="26">
        <v>2.2999999999999998</v>
      </c>
    </row>
    <row r="16" spans="1:5" x14ac:dyDescent="0.3">
      <c r="A16" s="24" t="s">
        <v>5</v>
      </c>
      <c r="B16" s="24" t="s">
        <v>137</v>
      </c>
      <c r="C16" s="25">
        <v>1488920</v>
      </c>
      <c r="D16" s="25">
        <v>6984</v>
      </c>
      <c r="E16" s="26">
        <v>4.7</v>
      </c>
    </row>
    <row r="17" spans="1:5" x14ac:dyDescent="0.3">
      <c r="A17" s="24" t="s">
        <v>5</v>
      </c>
      <c r="B17" s="24" t="s">
        <v>143</v>
      </c>
      <c r="C17" s="25">
        <v>62372</v>
      </c>
      <c r="D17" s="26">
        <v>41</v>
      </c>
      <c r="E17" s="26">
        <v>0.7</v>
      </c>
    </row>
    <row r="18" spans="1:5" x14ac:dyDescent="0.3">
      <c r="A18" s="24" t="s">
        <v>5</v>
      </c>
      <c r="B18" s="24" t="s">
        <v>163</v>
      </c>
      <c r="C18" s="25">
        <v>92228</v>
      </c>
      <c r="D18" s="26">
        <v>14</v>
      </c>
      <c r="E18" s="26">
        <v>0.2</v>
      </c>
    </row>
    <row r="19" spans="1:5" x14ac:dyDescent="0.3">
      <c r="A19" s="28" t="str">
        <f>CONCATENATE("Total (",RIGHT(Índice!$A$4,2),")")</f>
        <v>Total (PE)</v>
      </c>
      <c r="B19" s="28"/>
      <c r="C19" s="29">
        <f>SUM(C5:C18)</f>
        <v>3111164</v>
      </c>
      <c r="D19" s="29">
        <f>SUM(D5:D18)</f>
        <v>9514</v>
      </c>
      <c r="E19" s="30">
        <f>D19/(C19/1000)</f>
        <v>3.0580194422409104</v>
      </c>
    </row>
    <row r="20" spans="1:5" x14ac:dyDescent="0.3">
      <c r="A20" s="31"/>
      <c r="B20" s="31"/>
      <c r="C20" s="32"/>
      <c r="D20" s="32" t="s">
        <v>233</v>
      </c>
      <c r="E20" s="33">
        <f>MIN($E$5:$E$18)</f>
        <v>0.1</v>
      </c>
    </row>
    <row r="21" spans="1:5" x14ac:dyDescent="0.3">
      <c r="A21" s="31"/>
      <c r="B21" s="31"/>
      <c r="C21" s="32"/>
      <c r="D21" s="32" t="s">
        <v>234</v>
      </c>
      <c r="E21" s="33">
        <f>MAX($E$5:$E$18)</f>
        <v>12.4</v>
      </c>
    </row>
    <row r="22" spans="1:5" x14ac:dyDescent="0.3">
      <c r="A22" s="34" t="s">
        <v>235</v>
      </c>
      <c r="B22" s="34"/>
      <c r="C22" s="35">
        <v>99659323</v>
      </c>
      <c r="D22" s="35">
        <v>227888</v>
      </c>
      <c r="E22" s="36">
        <v>2.2866701592985934</v>
      </c>
    </row>
    <row r="23" spans="1:5" x14ac:dyDescent="0.3">
      <c r="A23" s="34"/>
      <c r="B23" s="34"/>
      <c r="C23" s="35"/>
      <c r="D23" s="35" t="s">
        <v>233</v>
      </c>
      <c r="E23" s="36">
        <v>0</v>
      </c>
    </row>
    <row r="24" spans="1:5" x14ac:dyDescent="0.3">
      <c r="A24" s="37"/>
      <c r="B24" s="37"/>
      <c r="C24" s="38"/>
      <c r="D24" s="38" t="s">
        <v>234</v>
      </c>
      <c r="E24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</v>
      </c>
      <c r="C5" s="25">
        <v>23779</v>
      </c>
      <c r="D5" s="26">
        <v>103</v>
      </c>
      <c r="E5" s="26">
        <v>4.3</v>
      </c>
    </row>
    <row r="6" spans="1:5" x14ac:dyDescent="0.3">
      <c r="A6" s="24" t="s">
        <v>5</v>
      </c>
      <c r="B6" s="24" t="s">
        <v>11</v>
      </c>
      <c r="C6" s="25">
        <v>41548</v>
      </c>
      <c r="D6" s="26">
        <v>2</v>
      </c>
      <c r="E6" s="26">
        <v>0.1</v>
      </c>
    </row>
    <row r="7" spans="1:5" x14ac:dyDescent="0.3">
      <c r="A7" s="24" t="s">
        <v>5</v>
      </c>
      <c r="B7" s="24" t="s">
        <v>15</v>
      </c>
      <c r="C7" s="25">
        <v>18205</v>
      </c>
      <c r="D7" s="26">
        <v>6</v>
      </c>
      <c r="E7" s="26">
        <v>0.3</v>
      </c>
    </row>
    <row r="8" spans="1:5" x14ac:dyDescent="0.3">
      <c r="A8" s="24" t="s">
        <v>5</v>
      </c>
      <c r="B8" s="24" t="s">
        <v>18</v>
      </c>
      <c r="C8" s="25">
        <v>85088</v>
      </c>
      <c r="D8" s="26">
        <v>298</v>
      </c>
      <c r="E8" s="26">
        <v>3.5</v>
      </c>
    </row>
    <row r="9" spans="1:5" x14ac:dyDescent="0.3">
      <c r="A9" s="24" t="s">
        <v>5</v>
      </c>
      <c r="B9" s="24" t="s">
        <v>19</v>
      </c>
      <c r="C9" s="25">
        <v>77586</v>
      </c>
      <c r="D9" s="26">
        <v>43</v>
      </c>
      <c r="E9" s="26">
        <v>0.6</v>
      </c>
    </row>
    <row r="10" spans="1:5" x14ac:dyDescent="0.3">
      <c r="A10" s="24" t="s">
        <v>5</v>
      </c>
      <c r="B10" s="24" t="s">
        <v>26</v>
      </c>
      <c r="C10" s="25">
        <v>61686</v>
      </c>
      <c r="D10" s="26">
        <v>191</v>
      </c>
      <c r="E10" s="26">
        <v>3.1</v>
      </c>
    </row>
    <row r="11" spans="1:5" x14ac:dyDescent="0.3">
      <c r="A11" s="24" t="s">
        <v>5</v>
      </c>
      <c r="B11" s="24" t="s">
        <v>32</v>
      </c>
      <c r="C11" s="25">
        <v>7720</v>
      </c>
      <c r="D11" s="26">
        <v>41</v>
      </c>
      <c r="E11" s="26">
        <v>5.4</v>
      </c>
    </row>
    <row r="12" spans="1:5" x14ac:dyDescent="0.3">
      <c r="A12" s="24" t="s">
        <v>5</v>
      </c>
      <c r="B12" s="24" t="s">
        <v>35</v>
      </c>
      <c r="C12" s="25">
        <v>52097</v>
      </c>
      <c r="D12" s="26">
        <v>24</v>
      </c>
      <c r="E12" s="26">
        <v>0.5</v>
      </c>
    </row>
    <row r="13" spans="1:5" x14ac:dyDescent="0.3">
      <c r="A13" s="24" t="s">
        <v>5</v>
      </c>
      <c r="B13" s="24" t="s">
        <v>42</v>
      </c>
      <c r="C13" s="25">
        <v>147771</v>
      </c>
      <c r="D13" s="26">
        <v>3</v>
      </c>
      <c r="E13" s="26">
        <v>0</v>
      </c>
    </row>
    <row r="14" spans="1:5" x14ac:dyDescent="0.3">
      <c r="A14" s="24" t="s">
        <v>5</v>
      </c>
      <c r="B14" s="24" t="s">
        <v>43</v>
      </c>
      <c r="C14" s="25">
        <v>17419</v>
      </c>
      <c r="D14" s="26">
        <v>3</v>
      </c>
      <c r="E14" s="26">
        <v>0.2</v>
      </c>
    </row>
    <row r="15" spans="1:5" x14ac:dyDescent="0.3">
      <c r="A15" s="24" t="s">
        <v>5</v>
      </c>
      <c r="B15" s="24" t="s">
        <v>49</v>
      </c>
      <c r="C15" s="25">
        <v>79293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50</v>
      </c>
      <c r="C16" s="25">
        <v>378052</v>
      </c>
      <c r="D16" s="26">
        <v>37</v>
      </c>
      <c r="E16" s="26">
        <v>0.1</v>
      </c>
    </row>
    <row r="17" spans="1:5" x14ac:dyDescent="0.3">
      <c r="A17" s="24" t="s">
        <v>5</v>
      </c>
      <c r="B17" s="24" t="s">
        <v>61</v>
      </c>
      <c r="C17" s="25">
        <v>37699</v>
      </c>
      <c r="D17" s="26">
        <v>0</v>
      </c>
      <c r="E17" s="26">
        <v>0</v>
      </c>
    </row>
    <row r="18" spans="1:5" x14ac:dyDescent="0.3">
      <c r="A18" s="24" t="s">
        <v>5</v>
      </c>
      <c r="B18" s="24" t="s">
        <v>72</v>
      </c>
      <c r="C18" s="25">
        <v>142506</v>
      </c>
      <c r="D18" s="26">
        <v>68</v>
      </c>
      <c r="E18" s="26">
        <v>0.5</v>
      </c>
    </row>
    <row r="19" spans="1:5" x14ac:dyDescent="0.3">
      <c r="A19" s="24" t="s">
        <v>5</v>
      </c>
      <c r="B19" s="24" t="s">
        <v>73</v>
      </c>
      <c r="C19" s="25">
        <v>29347</v>
      </c>
      <c r="D19" s="26">
        <v>1</v>
      </c>
      <c r="E19" s="26">
        <v>0</v>
      </c>
    </row>
    <row r="20" spans="1:5" x14ac:dyDescent="0.3">
      <c r="A20" s="24" t="s">
        <v>5</v>
      </c>
      <c r="B20" s="24" t="s">
        <v>74</v>
      </c>
      <c r="C20" s="25">
        <v>81042</v>
      </c>
      <c r="D20" s="26">
        <v>3</v>
      </c>
      <c r="E20" s="26">
        <v>0</v>
      </c>
    </row>
    <row r="21" spans="1:5" x14ac:dyDescent="0.3">
      <c r="A21" s="24" t="s">
        <v>5</v>
      </c>
      <c r="B21" s="24" t="s">
        <v>76</v>
      </c>
      <c r="C21" s="25">
        <v>86516</v>
      </c>
      <c r="D21" s="26">
        <v>23</v>
      </c>
      <c r="E21" s="26">
        <v>0.3</v>
      </c>
    </row>
    <row r="22" spans="1:5" x14ac:dyDescent="0.3">
      <c r="A22" s="24" t="s">
        <v>5</v>
      </c>
      <c r="B22" s="24" t="s">
        <v>93</v>
      </c>
      <c r="C22" s="25">
        <v>643759</v>
      </c>
      <c r="D22" s="25">
        <v>2206</v>
      </c>
      <c r="E22" s="26">
        <v>3.4</v>
      </c>
    </row>
    <row r="23" spans="1:5" x14ac:dyDescent="0.3">
      <c r="A23" s="24" t="s">
        <v>5</v>
      </c>
      <c r="B23" s="24" t="s">
        <v>97</v>
      </c>
      <c r="C23" s="25">
        <v>27725</v>
      </c>
      <c r="D23" s="26">
        <v>2</v>
      </c>
      <c r="E23" s="26">
        <v>0.1</v>
      </c>
    </row>
    <row r="24" spans="1:5" x14ac:dyDescent="0.3">
      <c r="A24" s="24" t="s">
        <v>5</v>
      </c>
      <c r="B24" s="24" t="s">
        <v>98</v>
      </c>
      <c r="C24" s="25">
        <v>13269</v>
      </c>
      <c r="D24" s="26">
        <v>1</v>
      </c>
      <c r="E24" s="26">
        <v>0.1</v>
      </c>
    </row>
    <row r="25" spans="1:5" x14ac:dyDescent="0.3">
      <c r="A25" s="24" t="s">
        <v>5</v>
      </c>
      <c r="B25" s="24" t="s">
        <v>108</v>
      </c>
      <c r="C25" s="25">
        <v>56510</v>
      </c>
      <c r="D25" s="26">
        <v>105</v>
      </c>
      <c r="E25" s="26">
        <v>1.9</v>
      </c>
    </row>
    <row r="26" spans="1:5" x14ac:dyDescent="0.3">
      <c r="A26" s="24" t="s">
        <v>5</v>
      </c>
      <c r="B26" s="24" t="s">
        <v>114</v>
      </c>
      <c r="C26" s="25">
        <v>55268</v>
      </c>
      <c r="D26" s="26">
        <v>201</v>
      </c>
      <c r="E26" s="26">
        <v>3.6</v>
      </c>
    </row>
    <row r="27" spans="1:5" x14ac:dyDescent="0.3">
      <c r="A27" s="24" t="s">
        <v>5</v>
      </c>
      <c r="B27" s="24" t="s">
        <v>115</v>
      </c>
      <c r="C27" s="25">
        <v>30648</v>
      </c>
      <c r="D27" s="26">
        <v>0</v>
      </c>
      <c r="E27" s="26">
        <v>0</v>
      </c>
    </row>
    <row r="28" spans="1:5" x14ac:dyDescent="0.3">
      <c r="A28" s="24" t="s">
        <v>5</v>
      </c>
      <c r="B28" s="24" t="s">
        <v>116</v>
      </c>
      <c r="C28" s="25">
        <v>349976</v>
      </c>
      <c r="D28" s="26">
        <v>500</v>
      </c>
      <c r="E28" s="26">
        <v>1.4</v>
      </c>
    </row>
    <row r="29" spans="1:5" x14ac:dyDescent="0.3">
      <c r="A29" s="24" t="s">
        <v>5</v>
      </c>
      <c r="B29" s="24" t="s">
        <v>117</v>
      </c>
      <c r="C29" s="25">
        <v>21808</v>
      </c>
      <c r="D29" s="26">
        <v>21</v>
      </c>
      <c r="E29" s="26">
        <v>1</v>
      </c>
    </row>
    <row r="30" spans="1:5" x14ac:dyDescent="0.3">
      <c r="A30" s="24" t="s">
        <v>5</v>
      </c>
      <c r="B30" s="24" t="s">
        <v>120</v>
      </c>
      <c r="C30" s="25">
        <v>54584</v>
      </c>
      <c r="D30" s="26">
        <v>171</v>
      </c>
      <c r="E30" s="26">
        <v>3.1</v>
      </c>
    </row>
    <row r="31" spans="1:5" x14ac:dyDescent="0.3">
      <c r="A31" s="24" t="s">
        <v>5</v>
      </c>
      <c r="B31" s="24" t="s">
        <v>127</v>
      </c>
      <c r="C31" s="25">
        <v>342167</v>
      </c>
      <c r="D31" s="26">
        <v>244</v>
      </c>
      <c r="E31" s="26">
        <v>0.7</v>
      </c>
    </row>
    <row r="32" spans="1:5" x14ac:dyDescent="0.3">
      <c r="A32" s="24" t="s">
        <v>5</v>
      </c>
      <c r="B32" s="24" t="s">
        <v>129</v>
      </c>
      <c r="C32" s="25">
        <v>62722</v>
      </c>
      <c r="D32" s="26">
        <v>8</v>
      </c>
      <c r="E32" s="26">
        <v>0.1</v>
      </c>
    </row>
    <row r="33" spans="1:5" x14ac:dyDescent="0.3">
      <c r="A33" s="24" t="s">
        <v>5</v>
      </c>
      <c r="B33" s="24" t="s">
        <v>130</v>
      </c>
      <c r="C33" s="25">
        <v>34161</v>
      </c>
      <c r="D33" s="26">
        <v>11</v>
      </c>
      <c r="E33" s="26">
        <v>0.3</v>
      </c>
    </row>
    <row r="34" spans="1:5" x14ac:dyDescent="0.3">
      <c r="A34" s="24" t="s">
        <v>5</v>
      </c>
      <c r="B34" s="24" t="s">
        <v>131</v>
      </c>
      <c r="C34" s="25">
        <v>386786</v>
      </c>
      <c r="D34" s="26">
        <v>632</v>
      </c>
      <c r="E34" s="26">
        <v>1.6</v>
      </c>
    </row>
    <row r="35" spans="1:5" x14ac:dyDescent="0.3">
      <c r="A35" s="24" t="s">
        <v>5</v>
      </c>
      <c r="B35" s="24" t="s">
        <v>137</v>
      </c>
      <c r="C35" s="25">
        <v>1488920</v>
      </c>
      <c r="D35" s="25">
        <v>11524</v>
      </c>
      <c r="E35" s="26">
        <v>7.7</v>
      </c>
    </row>
    <row r="36" spans="1:5" x14ac:dyDescent="0.3">
      <c r="A36" s="24" t="s">
        <v>5</v>
      </c>
      <c r="B36" s="24" t="s">
        <v>139</v>
      </c>
      <c r="C36" s="25">
        <v>33507</v>
      </c>
      <c r="D36" s="26">
        <v>1</v>
      </c>
      <c r="E36" s="26">
        <v>0</v>
      </c>
    </row>
    <row r="37" spans="1:5" x14ac:dyDescent="0.3">
      <c r="A37" s="24" t="s">
        <v>5</v>
      </c>
      <c r="B37" s="24" t="s">
        <v>143</v>
      </c>
      <c r="C37" s="25">
        <v>62372</v>
      </c>
      <c r="D37" s="26">
        <v>68</v>
      </c>
      <c r="E37" s="26">
        <v>1.1000000000000001</v>
      </c>
    </row>
    <row r="38" spans="1:5" x14ac:dyDescent="0.3">
      <c r="A38" s="24" t="s">
        <v>5</v>
      </c>
      <c r="B38" s="24" t="s">
        <v>148</v>
      </c>
      <c r="C38" s="25">
        <v>98254</v>
      </c>
      <c r="D38" s="26">
        <v>2</v>
      </c>
      <c r="E38" s="26">
        <v>0</v>
      </c>
    </row>
    <row r="39" spans="1:5" x14ac:dyDescent="0.3">
      <c r="A39" s="24" t="s">
        <v>5</v>
      </c>
      <c r="B39" s="24" t="s">
        <v>155</v>
      </c>
      <c r="C39" s="25">
        <v>37126</v>
      </c>
      <c r="D39" s="26">
        <v>1</v>
      </c>
      <c r="E39" s="26">
        <v>0</v>
      </c>
    </row>
    <row r="40" spans="1:5" x14ac:dyDescent="0.3">
      <c r="A40" s="24" t="s">
        <v>5</v>
      </c>
      <c r="B40" s="24" t="s">
        <v>161</v>
      </c>
      <c r="C40" s="25">
        <v>111243</v>
      </c>
      <c r="D40" s="26">
        <v>35</v>
      </c>
      <c r="E40" s="26">
        <v>0.3</v>
      </c>
    </row>
    <row r="41" spans="1:5" x14ac:dyDescent="0.3">
      <c r="A41" s="24" t="s">
        <v>5</v>
      </c>
      <c r="B41" s="24" t="s">
        <v>163</v>
      </c>
      <c r="C41" s="25">
        <v>92228</v>
      </c>
      <c r="D41" s="26">
        <v>102</v>
      </c>
      <c r="E41" s="26">
        <v>1.1000000000000001</v>
      </c>
    </row>
    <row r="42" spans="1:5" x14ac:dyDescent="0.3">
      <c r="A42" s="24" t="s">
        <v>5</v>
      </c>
      <c r="B42" s="24" t="s">
        <v>169</v>
      </c>
      <c r="C42" s="25">
        <v>64120</v>
      </c>
      <c r="D42" s="26">
        <v>131</v>
      </c>
      <c r="E42" s="26">
        <v>2</v>
      </c>
    </row>
    <row r="43" spans="1:5" x14ac:dyDescent="0.3">
      <c r="A43" s="24" t="s">
        <v>5</v>
      </c>
      <c r="B43" s="24" t="s">
        <v>177</v>
      </c>
      <c r="C43" s="25">
        <v>46147</v>
      </c>
      <c r="D43" s="26">
        <v>65</v>
      </c>
      <c r="E43" s="26">
        <v>1.4</v>
      </c>
    </row>
    <row r="44" spans="1:5" x14ac:dyDescent="0.3">
      <c r="A44" s="24" t="s">
        <v>5</v>
      </c>
      <c r="B44" s="24" t="s">
        <v>178</v>
      </c>
      <c r="C44" s="25">
        <v>41137</v>
      </c>
      <c r="D44" s="26">
        <v>13</v>
      </c>
      <c r="E44" s="26">
        <v>0.3</v>
      </c>
    </row>
    <row r="45" spans="1:5" x14ac:dyDescent="0.3">
      <c r="A45" s="24" t="s">
        <v>5</v>
      </c>
      <c r="B45" s="24" t="s">
        <v>189</v>
      </c>
      <c r="C45" s="25">
        <v>134110</v>
      </c>
      <c r="D45" s="26">
        <v>301</v>
      </c>
      <c r="E45" s="26">
        <v>2.2000000000000002</v>
      </c>
    </row>
    <row r="46" spans="1:5" x14ac:dyDescent="0.3">
      <c r="A46" s="28" t="str">
        <f>CONCATENATE("Total (",RIGHT(Índice!$A$4,2),")")</f>
        <v>Total (PE)</v>
      </c>
      <c r="B46" s="28"/>
      <c r="C46" s="29">
        <f>SUM(C5:C45)</f>
        <v>5655901</v>
      </c>
      <c r="D46" s="29">
        <f>SUM(D5:D45)</f>
        <v>17192</v>
      </c>
      <c r="E46" s="30">
        <f>D46/(C46/1000)</f>
        <v>3.0396571651448636</v>
      </c>
    </row>
    <row r="47" spans="1:5" x14ac:dyDescent="0.3">
      <c r="A47" s="31"/>
      <c r="B47" s="31"/>
      <c r="C47" s="32"/>
      <c r="D47" s="32" t="s">
        <v>233</v>
      </c>
      <c r="E47" s="33">
        <f>MIN($E$5:$E$45)</f>
        <v>0</v>
      </c>
    </row>
    <row r="48" spans="1:5" x14ac:dyDescent="0.3">
      <c r="A48" s="31"/>
      <c r="B48" s="31"/>
      <c r="C48" s="32"/>
      <c r="D48" s="32" t="s">
        <v>234</v>
      </c>
      <c r="E48" s="33">
        <f>MAX($E$5:$E$45)</f>
        <v>7.7</v>
      </c>
    </row>
    <row r="49" spans="1:5" x14ac:dyDescent="0.3">
      <c r="A49" s="34" t="s">
        <v>235</v>
      </c>
      <c r="B49" s="34"/>
      <c r="C49" s="35">
        <v>149920888</v>
      </c>
      <c r="D49" s="35">
        <v>615525</v>
      </c>
      <c r="E49" s="36">
        <v>4.1056653826650225</v>
      </c>
    </row>
    <row r="50" spans="1:5" x14ac:dyDescent="0.3">
      <c r="A50" s="34"/>
      <c r="B50" s="34"/>
      <c r="C50" s="35"/>
      <c r="D50" s="35" t="s">
        <v>233</v>
      </c>
      <c r="E50" s="36">
        <v>0</v>
      </c>
    </row>
    <row r="51" spans="1:5" x14ac:dyDescent="0.3">
      <c r="A51" s="37"/>
      <c r="B51" s="37"/>
      <c r="C51" s="38"/>
      <c r="D51" s="38" t="s">
        <v>234</v>
      </c>
      <c r="E51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9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98462</v>
      </c>
      <c r="D5" s="26">
        <v>8</v>
      </c>
      <c r="E5" s="26">
        <v>0.1</v>
      </c>
    </row>
    <row r="6" spans="1:5" x14ac:dyDescent="0.3">
      <c r="A6" s="24" t="s">
        <v>5</v>
      </c>
      <c r="B6" s="24" t="s">
        <v>7</v>
      </c>
      <c r="C6" s="25">
        <v>40241</v>
      </c>
      <c r="D6" s="26">
        <v>60</v>
      </c>
      <c r="E6" s="26">
        <v>1.5</v>
      </c>
    </row>
    <row r="7" spans="1:5" x14ac:dyDescent="0.3">
      <c r="A7" s="24" t="s">
        <v>5</v>
      </c>
      <c r="B7" s="24" t="s">
        <v>9</v>
      </c>
      <c r="C7" s="25">
        <v>23779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10</v>
      </c>
      <c r="C8" s="25">
        <v>26461</v>
      </c>
      <c r="D8" s="26">
        <v>0</v>
      </c>
      <c r="E8" s="26">
        <v>0</v>
      </c>
    </row>
    <row r="9" spans="1:5" x14ac:dyDescent="0.3">
      <c r="A9" s="24" t="s">
        <v>5</v>
      </c>
      <c r="B9" s="24" t="s">
        <v>18</v>
      </c>
      <c r="C9" s="25">
        <v>85088</v>
      </c>
      <c r="D9" s="26">
        <v>85</v>
      </c>
      <c r="E9" s="26">
        <v>1</v>
      </c>
    </row>
    <row r="10" spans="1:5" x14ac:dyDescent="0.3">
      <c r="A10" s="24" t="s">
        <v>5</v>
      </c>
      <c r="B10" s="24" t="s">
        <v>19</v>
      </c>
      <c r="C10" s="25">
        <v>77586</v>
      </c>
      <c r="D10" s="26">
        <v>295</v>
      </c>
      <c r="E10" s="26">
        <v>3.8</v>
      </c>
    </row>
    <row r="11" spans="1:5" x14ac:dyDescent="0.3">
      <c r="A11" s="24" t="s">
        <v>5</v>
      </c>
      <c r="B11" s="24" t="s">
        <v>20</v>
      </c>
      <c r="C11" s="25">
        <v>12263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21</v>
      </c>
      <c r="C12" s="25">
        <v>40121</v>
      </c>
      <c r="D12" s="26">
        <v>4</v>
      </c>
      <c r="E12" s="26">
        <v>0.1</v>
      </c>
    </row>
    <row r="13" spans="1:5" x14ac:dyDescent="0.3">
      <c r="A13" s="24" t="s">
        <v>5</v>
      </c>
      <c r="B13" s="24" t="s">
        <v>24</v>
      </c>
      <c r="C13" s="25">
        <v>79507</v>
      </c>
      <c r="D13" s="26">
        <v>6</v>
      </c>
      <c r="E13" s="26">
        <v>0.1</v>
      </c>
    </row>
    <row r="14" spans="1:5" x14ac:dyDescent="0.3">
      <c r="A14" s="24" t="s">
        <v>5</v>
      </c>
      <c r="B14" s="24" t="s">
        <v>26</v>
      </c>
      <c r="C14" s="25">
        <v>61686</v>
      </c>
      <c r="D14" s="26">
        <v>3</v>
      </c>
      <c r="E14" s="26">
        <v>0.1</v>
      </c>
    </row>
    <row r="15" spans="1:5" x14ac:dyDescent="0.3">
      <c r="A15" s="24" t="s">
        <v>5</v>
      </c>
      <c r="B15" s="24" t="s">
        <v>27</v>
      </c>
      <c r="C15" s="25">
        <v>34478</v>
      </c>
      <c r="D15" s="26">
        <v>8</v>
      </c>
      <c r="E15" s="26">
        <v>0.2</v>
      </c>
    </row>
    <row r="16" spans="1:5" x14ac:dyDescent="0.3">
      <c r="A16" s="24" t="s">
        <v>5</v>
      </c>
      <c r="B16" s="24" t="s">
        <v>29</v>
      </c>
      <c r="C16" s="25">
        <v>37629</v>
      </c>
      <c r="D16" s="26">
        <v>4</v>
      </c>
      <c r="E16" s="26">
        <v>0.1</v>
      </c>
    </row>
    <row r="17" spans="1:5" x14ac:dyDescent="0.3">
      <c r="A17" s="24" t="s">
        <v>5</v>
      </c>
      <c r="B17" s="24" t="s">
        <v>30</v>
      </c>
      <c r="C17" s="25">
        <v>37476</v>
      </c>
      <c r="D17" s="26">
        <v>5</v>
      </c>
      <c r="E17" s="26">
        <v>0.1</v>
      </c>
    </row>
    <row r="18" spans="1:5" x14ac:dyDescent="0.3">
      <c r="A18" s="24" t="s">
        <v>5</v>
      </c>
      <c r="B18" s="24" t="s">
        <v>33</v>
      </c>
      <c r="C18" s="25">
        <v>48650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36</v>
      </c>
      <c r="C19" s="25">
        <v>203216</v>
      </c>
      <c r="D19" s="26">
        <v>98</v>
      </c>
      <c r="E19" s="26">
        <v>0.5</v>
      </c>
    </row>
    <row r="20" spans="1:5" x14ac:dyDescent="0.3">
      <c r="A20" s="24" t="s">
        <v>5</v>
      </c>
      <c r="B20" s="24" t="s">
        <v>37</v>
      </c>
      <c r="C20" s="25">
        <v>30294</v>
      </c>
      <c r="D20" s="26">
        <v>1</v>
      </c>
      <c r="E20" s="26">
        <v>0</v>
      </c>
    </row>
    <row r="21" spans="1:5" x14ac:dyDescent="0.3">
      <c r="A21" s="24" t="s">
        <v>5</v>
      </c>
      <c r="B21" s="24" t="s">
        <v>42</v>
      </c>
      <c r="C21" s="25">
        <v>147771</v>
      </c>
      <c r="D21" s="26">
        <v>25</v>
      </c>
      <c r="E21" s="26">
        <v>0.2</v>
      </c>
    </row>
    <row r="22" spans="1:5" x14ac:dyDescent="0.3">
      <c r="A22" s="24" t="s">
        <v>5</v>
      </c>
      <c r="B22" s="24" t="s">
        <v>43</v>
      </c>
      <c r="C22" s="25">
        <v>17419</v>
      </c>
      <c r="D22" s="26">
        <v>1</v>
      </c>
      <c r="E22" s="26">
        <v>0</v>
      </c>
    </row>
    <row r="23" spans="1:5" x14ac:dyDescent="0.3">
      <c r="A23" s="24" t="s">
        <v>5</v>
      </c>
      <c r="B23" s="24" t="s">
        <v>47</v>
      </c>
      <c r="C23" s="25">
        <v>18644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49</v>
      </c>
      <c r="C24" s="25">
        <v>79293</v>
      </c>
      <c r="D24" s="26">
        <v>146</v>
      </c>
      <c r="E24" s="26">
        <v>1.8</v>
      </c>
    </row>
    <row r="25" spans="1:5" x14ac:dyDescent="0.3">
      <c r="A25" s="24" t="s">
        <v>5</v>
      </c>
      <c r="B25" s="24" t="s">
        <v>50</v>
      </c>
      <c r="C25" s="25">
        <v>378052</v>
      </c>
      <c r="D25" s="26">
        <v>758</v>
      </c>
      <c r="E25" s="26">
        <v>2</v>
      </c>
    </row>
    <row r="26" spans="1:5" x14ac:dyDescent="0.3">
      <c r="A26" s="24" t="s">
        <v>5</v>
      </c>
      <c r="B26" s="24" t="s">
        <v>52</v>
      </c>
      <c r="C26" s="25">
        <v>32156</v>
      </c>
      <c r="D26" s="26">
        <v>1</v>
      </c>
      <c r="E26" s="26">
        <v>0</v>
      </c>
    </row>
    <row r="27" spans="1:5" x14ac:dyDescent="0.3">
      <c r="A27" s="24" t="s">
        <v>5</v>
      </c>
      <c r="B27" s="24" t="s">
        <v>55</v>
      </c>
      <c r="C27" s="25">
        <v>20546</v>
      </c>
      <c r="D27" s="26">
        <v>2</v>
      </c>
      <c r="E27" s="26">
        <v>0.1</v>
      </c>
    </row>
    <row r="28" spans="1:5" x14ac:dyDescent="0.3">
      <c r="A28" s="24" t="s">
        <v>5</v>
      </c>
      <c r="B28" s="24" t="s">
        <v>59</v>
      </c>
      <c r="C28" s="25">
        <v>15920</v>
      </c>
      <c r="D28" s="26">
        <v>3</v>
      </c>
      <c r="E28" s="26">
        <v>0.2</v>
      </c>
    </row>
    <row r="29" spans="1:5" x14ac:dyDescent="0.3">
      <c r="A29" s="24" t="s">
        <v>5</v>
      </c>
      <c r="B29" s="24" t="s">
        <v>61</v>
      </c>
      <c r="C29" s="25">
        <v>37699</v>
      </c>
      <c r="D29" s="26">
        <v>1</v>
      </c>
      <c r="E29" s="26">
        <v>0</v>
      </c>
    </row>
    <row r="30" spans="1:5" x14ac:dyDescent="0.3">
      <c r="A30" s="24" t="s">
        <v>5</v>
      </c>
      <c r="B30" s="24" t="s">
        <v>62</v>
      </c>
      <c r="C30" s="25">
        <v>17188</v>
      </c>
      <c r="D30" s="26">
        <v>7</v>
      </c>
      <c r="E30" s="26">
        <v>0.4</v>
      </c>
    </row>
    <row r="31" spans="1:5" x14ac:dyDescent="0.3">
      <c r="A31" s="24" t="s">
        <v>5</v>
      </c>
      <c r="B31" s="24" t="s">
        <v>63</v>
      </c>
      <c r="C31" s="25">
        <v>59836</v>
      </c>
      <c r="D31" s="26">
        <v>14</v>
      </c>
      <c r="E31" s="26">
        <v>0.2</v>
      </c>
    </row>
    <row r="32" spans="1:5" x14ac:dyDescent="0.3">
      <c r="A32" s="24" t="s">
        <v>5</v>
      </c>
      <c r="B32" s="24" t="s">
        <v>68</v>
      </c>
      <c r="C32" s="25">
        <v>20347</v>
      </c>
      <c r="D32" s="26">
        <v>1</v>
      </c>
      <c r="E32" s="26">
        <v>0</v>
      </c>
    </row>
    <row r="33" spans="1:5" x14ac:dyDescent="0.3">
      <c r="A33" s="24" t="s">
        <v>5</v>
      </c>
      <c r="B33" s="24" t="s">
        <v>72</v>
      </c>
      <c r="C33" s="25">
        <v>142506</v>
      </c>
      <c r="D33" s="26">
        <v>300</v>
      </c>
      <c r="E33" s="26">
        <v>2.1</v>
      </c>
    </row>
    <row r="34" spans="1:5" x14ac:dyDescent="0.3">
      <c r="A34" s="24" t="s">
        <v>5</v>
      </c>
      <c r="B34" s="24" t="s">
        <v>73</v>
      </c>
      <c r="C34" s="25">
        <v>29347</v>
      </c>
      <c r="D34" s="26">
        <v>1</v>
      </c>
      <c r="E34" s="26">
        <v>0</v>
      </c>
    </row>
    <row r="35" spans="1:5" x14ac:dyDescent="0.3">
      <c r="A35" s="24" t="s">
        <v>5</v>
      </c>
      <c r="B35" s="24" t="s">
        <v>74</v>
      </c>
      <c r="C35" s="25">
        <v>81042</v>
      </c>
      <c r="D35" s="26">
        <v>38</v>
      </c>
      <c r="E35" s="26">
        <v>0.5</v>
      </c>
    </row>
    <row r="36" spans="1:5" x14ac:dyDescent="0.3">
      <c r="A36" s="24" t="s">
        <v>5</v>
      </c>
      <c r="B36" s="24" t="s">
        <v>76</v>
      </c>
      <c r="C36" s="25">
        <v>86516</v>
      </c>
      <c r="D36" s="26">
        <v>9</v>
      </c>
      <c r="E36" s="26">
        <v>0.1</v>
      </c>
    </row>
    <row r="37" spans="1:5" x14ac:dyDescent="0.3">
      <c r="A37" s="24" t="s">
        <v>5</v>
      </c>
      <c r="B37" s="24" t="s">
        <v>80</v>
      </c>
      <c r="C37" s="25">
        <v>115196</v>
      </c>
      <c r="D37" s="26">
        <v>21</v>
      </c>
      <c r="E37" s="26">
        <v>0.2</v>
      </c>
    </row>
    <row r="38" spans="1:5" x14ac:dyDescent="0.3">
      <c r="A38" s="24" t="s">
        <v>5</v>
      </c>
      <c r="B38" s="24" t="s">
        <v>84</v>
      </c>
      <c r="C38" s="25">
        <v>98932</v>
      </c>
      <c r="D38" s="26">
        <v>11</v>
      </c>
      <c r="E38" s="26">
        <v>0.1</v>
      </c>
    </row>
    <row r="39" spans="1:5" x14ac:dyDescent="0.3">
      <c r="A39" s="24" t="s">
        <v>5</v>
      </c>
      <c r="B39" s="24" t="s">
        <v>88</v>
      </c>
      <c r="C39" s="25">
        <v>24540</v>
      </c>
      <c r="D39" s="26">
        <v>2</v>
      </c>
      <c r="E39" s="26">
        <v>0.1</v>
      </c>
    </row>
    <row r="40" spans="1:5" x14ac:dyDescent="0.3">
      <c r="A40" s="24" t="s">
        <v>5</v>
      </c>
      <c r="B40" s="24" t="s">
        <v>89</v>
      </c>
      <c r="C40" s="25">
        <v>34935</v>
      </c>
      <c r="D40" s="26">
        <v>4</v>
      </c>
      <c r="E40" s="26">
        <v>0.1</v>
      </c>
    </row>
    <row r="41" spans="1:5" x14ac:dyDescent="0.3">
      <c r="A41" s="24" t="s">
        <v>5</v>
      </c>
      <c r="B41" s="24" t="s">
        <v>90</v>
      </c>
      <c r="C41" s="25">
        <v>13788</v>
      </c>
      <c r="D41" s="26">
        <v>0</v>
      </c>
      <c r="E41" s="26">
        <v>0</v>
      </c>
    </row>
    <row r="42" spans="1:5" x14ac:dyDescent="0.3">
      <c r="A42" s="24" t="s">
        <v>5</v>
      </c>
      <c r="B42" s="24" t="s">
        <v>93</v>
      </c>
      <c r="C42" s="25">
        <v>643759</v>
      </c>
      <c r="D42" s="26">
        <v>159</v>
      </c>
      <c r="E42" s="26">
        <v>0.2</v>
      </c>
    </row>
    <row r="43" spans="1:5" x14ac:dyDescent="0.3">
      <c r="A43" s="24" t="s">
        <v>5</v>
      </c>
      <c r="B43" s="24" t="s">
        <v>97</v>
      </c>
      <c r="C43" s="25">
        <v>27725</v>
      </c>
      <c r="D43" s="26">
        <v>5</v>
      </c>
      <c r="E43" s="26">
        <v>0.2</v>
      </c>
    </row>
    <row r="44" spans="1:5" x14ac:dyDescent="0.3">
      <c r="A44" s="24" t="s">
        <v>5</v>
      </c>
      <c r="B44" s="24" t="s">
        <v>102</v>
      </c>
      <c r="C44" s="25">
        <v>17981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103</v>
      </c>
      <c r="C45" s="25">
        <v>19003</v>
      </c>
      <c r="D45" s="26">
        <v>3</v>
      </c>
      <c r="E45" s="26">
        <v>0.1</v>
      </c>
    </row>
    <row r="46" spans="1:5" x14ac:dyDescent="0.3">
      <c r="A46" s="24" t="s">
        <v>5</v>
      </c>
      <c r="B46" s="24" t="s">
        <v>106</v>
      </c>
      <c r="C46" s="25">
        <v>24088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108</v>
      </c>
      <c r="C47" s="25">
        <v>56510</v>
      </c>
      <c r="D47" s="26">
        <v>78</v>
      </c>
      <c r="E47" s="26">
        <v>1.4</v>
      </c>
    </row>
    <row r="48" spans="1:5" x14ac:dyDescent="0.3">
      <c r="A48" s="24" t="s">
        <v>5</v>
      </c>
      <c r="B48" s="24" t="s">
        <v>112</v>
      </c>
      <c r="C48" s="25">
        <v>9359</v>
      </c>
      <c r="D48" s="26">
        <v>1</v>
      </c>
      <c r="E48" s="26">
        <v>0.1</v>
      </c>
    </row>
    <row r="49" spans="1:5" x14ac:dyDescent="0.3">
      <c r="A49" s="24" t="s">
        <v>5</v>
      </c>
      <c r="B49" s="24" t="s">
        <v>114</v>
      </c>
      <c r="C49" s="25">
        <v>55268</v>
      </c>
      <c r="D49" s="26">
        <v>8</v>
      </c>
      <c r="E49" s="26">
        <v>0.1</v>
      </c>
    </row>
    <row r="50" spans="1:5" x14ac:dyDescent="0.3">
      <c r="A50" s="24" t="s">
        <v>5</v>
      </c>
      <c r="B50" s="24" t="s">
        <v>115</v>
      </c>
      <c r="C50" s="25">
        <v>30648</v>
      </c>
      <c r="D50" s="26">
        <v>2</v>
      </c>
      <c r="E50" s="26">
        <v>0.1</v>
      </c>
    </row>
    <row r="51" spans="1:5" x14ac:dyDescent="0.3">
      <c r="A51" s="24" t="s">
        <v>5</v>
      </c>
      <c r="B51" s="24" t="s">
        <v>116</v>
      </c>
      <c r="C51" s="25">
        <v>349976</v>
      </c>
      <c r="D51" s="26">
        <v>402</v>
      </c>
      <c r="E51" s="26">
        <v>1.1000000000000001</v>
      </c>
    </row>
    <row r="52" spans="1:5" x14ac:dyDescent="0.3">
      <c r="A52" s="24" t="s">
        <v>5</v>
      </c>
      <c r="B52" s="24" t="s">
        <v>117</v>
      </c>
      <c r="C52" s="25">
        <v>21808</v>
      </c>
      <c r="D52" s="26">
        <v>0</v>
      </c>
      <c r="E52" s="26">
        <v>0</v>
      </c>
    </row>
    <row r="53" spans="1:5" x14ac:dyDescent="0.3">
      <c r="A53" s="24" t="s">
        <v>5</v>
      </c>
      <c r="B53" s="24" t="s">
        <v>119</v>
      </c>
      <c r="C53" s="25">
        <v>65245</v>
      </c>
      <c r="D53" s="26">
        <v>5</v>
      </c>
      <c r="E53" s="26">
        <v>0.1</v>
      </c>
    </row>
    <row r="54" spans="1:5" x14ac:dyDescent="0.3">
      <c r="A54" s="24" t="s">
        <v>5</v>
      </c>
      <c r="B54" s="24" t="s">
        <v>120</v>
      </c>
      <c r="C54" s="25">
        <v>54584</v>
      </c>
      <c r="D54" s="26">
        <v>144</v>
      </c>
      <c r="E54" s="26">
        <v>2.6</v>
      </c>
    </row>
    <row r="55" spans="1:5" x14ac:dyDescent="0.3">
      <c r="A55" s="24" t="s">
        <v>5</v>
      </c>
      <c r="B55" s="24" t="s">
        <v>124</v>
      </c>
      <c r="C55" s="25">
        <v>18612</v>
      </c>
      <c r="D55" s="26">
        <v>2</v>
      </c>
      <c r="E55" s="26">
        <v>0.1</v>
      </c>
    </row>
    <row r="56" spans="1:5" x14ac:dyDescent="0.3">
      <c r="A56" s="24" t="s">
        <v>5</v>
      </c>
      <c r="B56" s="24" t="s">
        <v>125</v>
      </c>
      <c r="C56" s="25">
        <v>28340</v>
      </c>
      <c r="D56" s="26">
        <v>0</v>
      </c>
      <c r="E56" s="26">
        <v>0</v>
      </c>
    </row>
    <row r="57" spans="1:5" x14ac:dyDescent="0.3">
      <c r="A57" s="24" t="s">
        <v>5</v>
      </c>
      <c r="B57" s="24" t="s">
        <v>126</v>
      </c>
      <c r="C57" s="25">
        <v>56659</v>
      </c>
      <c r="D57" s="26">
        <v>4</v>
      </c>
      <c r="E57" s="26">
        <v>0.1</v>
      </c>
    </row>
    <row r="58" spans="1:5" x14ac:dyDescent="0.3">
      <c r="A58" s="24" t="s">
        <v>5</v>
      </c>
      <c r="B58" s="24" t="s">
        <v>127</v>
      </c>
      <c r="C58" s="25">
        <v>342167</v>
      </c>
      <c r="D58" s="26">
        <v>162</v>
      </c>
      <c r="E58" s="26">
        <v>0.5</v>
      </c>
    </row>
    <row r="59" spans="1:5" x14ac:dyDescent="0.3">
      <c r="A59" s="24" t="s">
        <v>5</v>
      </c>
      <c r="B59" s="24" t="s">
        <v>129</v>
      </c>
      <c r="C59" s="25">
        <v>62722</v>
      </c>
      <c r="D59" s="26">
        <v>11</v>
      </c>
      <c r="E59" s="26">
        <v>0.2</v>
      </c>
    </row>
    <row r="60" spans="1:5" x14ac:dyDescent="0.3">
      <c r="A60" s="24" t="s">
        <v>5</v>
      </c>
      <c r="B60" s="24" t="s">
        <v>130</v>
      </c>
      <c r="C60" s="25">
        <v>34161</v>
      </c>
      <c r="D60" s="26">
        <v>2</v>
      </c>
      <c r="E60" s="26">
        <v>0</v>
      </c>
    </row>
    <row r="61" spans="1:5" x14ac:dyDescent="0.3">
      <c r="A61" s="24" t="s">
        <v>5</v>
      </c>
      <c r="B61" s="24" t="s">
        <v>131</v>
      </c>
      <c r="C61" s="25">
        <v>386786</v>
      </c>
      <c r="D61" s="26">
        <v>736</v>
      </c>
      <c r="E61" s="26">
        <v>1.9</v>
      </c>
    </row>
    <row r="62" spans="1:5" x14ac:dyDescent="0.3">
      <c r="A62" s="24" t="s">
        <v>5</v>
      </c>
      <c r="B62" s="24" t="s">
        <v>137</v>
      </c>
      <c r="C62" s="25">
        <v>1488920</v>
      </c>
      <c r="D62" s="25">
        <v>1923</v>
      </c>
      <c r="E62" s="26">
        <v>1.3</v>
      </c>
    </row>
    <row r="63" spans="1:5" x14ac:dyDescent="0.3">
      <c r="A63" s="24" t="s">
        <v>5</v>
      </c>
      <c r="B63" s="24" t="s">
        <v>138</v>
      </c>
      <c r="C63" s="25">
        <v>20635</v>
      </c>
      <c r="D63" s="26">
        <v>2</v>
      </c>
      <c r="E63" s="26">
        <v>0.1</v>
      </c>
    </row>
    <row r="64" spans="1:5" x14ac:dyDescent="0.3">
      <c r="A64" s="24" t="s">
        <v>5</v>
      </c>
      <c r="B64" s="24" t="s">
        <v>139</v>
      </c>
      <c r="C64" s="25">
        <v>33507</v>
      </c>
      <c r="D64" s="26">
        <v>1</v>
      </c>
      <c r="E64" s="26">
        <v>0</v>
      </c>
    </row>
    <row r="65" spans="1:5" x14ac:dyDescent="0.3">
      <c r="A65" s="24" t="s">
        <v>5</v>
      </c>
      <c r="B65" s="24" t="s">
        <v>141</v>
      </c>
      <c r="C65" s="25">
        <v>10887</v>
      </c>
      <c r="D65" s="26">
        <v>1</v>
      </c>
      <c r="E65" s="26">
        <v>0</v>
      </c>
    </row>
    <row r="66" spans="1:5" x14ac:dyDescent="0.3">
      <c r="A66" s="24" t="s">
        <v>5</v>
      </c>
      <c r="B66" s="24" t="s">
        <v>143</v>
      </c>
      <c r="C66" s="25">
        <v>62372</v>
      </c>
      <c r="D66" s="26">
        <v>106</v>
      </c>
      <c r="E66" s="26">
        <v>1.7</v>
      </c>
    </row>
    <row r="67" spans="1:5" x14ac:dyDescent="0.3">
      <c r="A67" s="24" t="s">
        <v>5</v>
      </c>
      <c r="B67" s="24" t="s">
        <v>145</v>
      </c>
      <c r="C67" s="25">
        <v>18624</v>
      </c>
      <c r="D67" s="26">
        <v>1</v>
      </c>
      <c r="E67" s="26">
        <v>0</v>
      </c>
    </row>
    <row r="68" spans="1:5" x14ac:dyDescent="0.3">
      <c r="A68" s="24" t="s">
        <v>5</v>
      </c>
      <c r="B68" s="24" t="s">
        <v>146</v>
      </c>
      <c r="C68" s="25">
        <v>13841</v>
      </c>
      <c r="D68" s="26">
        <v>2</v>
      </c>
      <c r="E68" s="26">
        <v>0.1</v>
      </c>
    </row>
    <row r="69" spans="1:5" x14ac:dyDescent="0.3">
      <c r="A69" s="24" t="s">
        <v>5</v>
      </c>
      <c r="B69" s="24" t="s">
        <v>148</v>
      </c>
      <c r="C69" s="25">
        <v>98254</v>
      </c>
      <c r="D69" s="26">
        <v>4</v>
      </c>
      <c r="E69" s="26">
        <v>0</v>
      </c>
    </row>
    <row r="70" spans="1:5" x14ac:dyDescent="0.3">
      <c r="A70" s="24" t="s">
        <v>5</v>
      </c>
      <c r="B70" s="24" t="s">
        <v>153</v>
      </c>
      <c r="C70" s="25">
        <v>13113</v>
      </c>
      <c r="D70" s="26">
        <v>0</v>
      </c>
      <c r="E70" s="26">
        <v>0</v>
      </c>
    </row>
    <row r="71" spans="1:5" x14ac:dyDescent="0.3">
      <c r="A71" s="24" t="s">
        <v>5</v>
      </c>
      <c r="B71" s="24" t="s">
        <v>154</v>
      </c>
      <c r="C71" s="25">
        <v>49448</v>
      </c>
      <c r="D71" s="26">
        <v>1</v>
      </c>
      <c r="E71" s="26">
        <v>0</v>
      </c>
    </row>
    <row r="72" spans="1:5" x14ac:dyDescent="0.3">
      <c r="A72" s="24" t="s">
        <v>5</v>
      </c>
      <c r="B72" s="24" t="s">
        <v>157</v>
      </c>
      <c r="C72" s="25">
        <v>20037</v>
      </c>
      <c r="D72" s="26">
        <v>1</v>
      </c>
      <c r="E72" s="26">
        <v>0</v>
      </c>
    </row>
    <row r="73" spans="1:5" x14ac:dyDescent="0.3">
      <c r="A73" s="24" t="s">
        <v>5</v>
      </c>
      <c r="B73" s="24" t="s">
        <v>158</v>
      </c>
      <c r="C73" s="25">
        <v>18825</v>
      </c>
      <c r="D73" s="26">
        <v>1</v>
      </c>
      <c r="E73" s="26">
        <v>0</v>
      </c>
    </row>
    <row r="74" spans="1:5" x14ac:dyDescent="0.3">
      <c r="A74" s="24" t="s">
        <v>5</v>
      </c>
      <c r="B74" s="24" t="s">
        <v>160</v>
      </c>
      <c r="C74" s="25">
        <v>31004</v>
      </c>
      <c r="D74" s="26">
        <v>11</v>
      </c>
      <c r="E74" s="26">
        <v>0.4</v>
      </c>
    </row>
    <row r="75" spans="1:5" x14ac:dyDescent="0.3">
      <c r="A75" s="24" t="s">
        <v>5</v>
      </c>
      <c r="B75" s="24" t="s">
        <v>163</v>
      </c>
      <c r="C75" s="25">
        <v>92228</v>
      </c>
      <c r="D75" s="26">
        <v>205</v>
      </c>
      <c r="E75" s="26">
        <v>2.2000000000000002</v>
      </c>
    </row>
    <row r="76" spans="1:5" x14ac:dyDescent="0.3">
      <c r="A76" s="24" t="s">
        <v>5</v>
      </c>
      <c r="B76" s="24" t="s">
        <v>164</v>
      </c>
      <c r="C76" s="25">
        <v>18207</v>
      </c>
      <c r="D76" s="26">
        <v>2</v>
      </c>
      <c r="E76" s="26">
        <v>0.1</v>
      </c>
    </row>
    <row r="77" spans="1:5" x14ac:dyDescent="0.3">
      <c r="A77" s="24" t="s">
        <v>5</v>
      </c>
      <c r="B77" s="24" t="s">
        <v>165</v>
      </c>
      <c r="C77" s="25">
        <v>32811</v>
      </c>
      <c r="D77" s="26">
        <v>1</v>
      </c>
      <c r="E77" s="26">
        <v>0</v>
      </c>
    </row>
    <row r="78" spans="1:5" x14ac:dyDescent="0.3">
      <c r="A78" s="24" t="s">
        <v>5</v>
      </c>
      <c r="B78" s="24" t="s">
        <v>168</v>
      </c>
      <c r="C78" s="25">
        <v>5210</v>
      </c>
      <c r="D78" s="26">
        <v>1</v>
      </c>
      <c r="E78" s="26">
        <v>0.2</v>
      </c>
    </row>
    <row r="79" spans="1:5" x14ac:dyDescent="0.3">
      <c r="A79" s="24" t="s">
        <v>5</v>
      </c>
      <c r="B79" s="24" t="s">
        <v>169</v>
      </c>
      <c r="C79" s="25">
        <v>64120</v>
      </c>
      <c r="D79" s="26">
        <v>24</v>
      </c>
      <c r="E79" s="26">
        <v>0.4</v>
      </c>
    </row>
    <row r="80" spans="1:5" x14ac:dyDescent="0.3">
      <c r="A80" s="24" t="s">
        <v>5</v>
      </c>
      <c r="B80" s="24" t="s">
        <v>174</v>
      </c>
      <c r="C80" s="25">
        <v>24736</v>
      </c>
      <c r="D80" s="26">
        <v>6</v>
      </c>
      <c r="E80" s="26">
        <v>0.2</v>
      </c>
    </row>
    <row r="81" spans="1:5" x14ac:dyDescent="0.3">
      <c r="A81" s="24" t="s">
        <v>5</v>
      </c>
      <c r="B81" s="24" t="s">
        <v>177</v>
      </c>
      <c r="C81" s="25">
        <v>46147</v>
      </c>
      <c r="D81" s="26">
        <v>12</v>
      </c>
      <c r="E81" s="26">
        <v>0.3</v>
      </c>
    </row>
    <row r="82" spans="1:5" x14ac:dyDescent="0.3">
      <c r="A82" s="24" t="s">
        <v>5</v>
      </c>
      <c r="B82" s="24" t="s">
        <v>181</v>
      </c>
      <c r="C82" s="25">
        <v>14705</v>
      </c>
      <c r="D82" s="26">
        <v>0</v>
      </c>
      <c r="E82" s="26">
        <v>0</v>
      </c>
    </row>
    <row r="83" spans="1:5" x14ac:dyDescent="0.3">
      <c r="A83" s="24" t="s">
        <v>5</v>
      </c>
      <c r="B83" s="24" t="s">
        <v>184</v>
      </c>
      <c r="C83" s="25">
        <v>17251</v>
      </c>
      <c r="D83" s="26">
        <v>2</v>
      </c>
      <c r="E83" s="26">
        <v>0.1</v>
      </c>
    </row>
    <row r="84" spans="1:5" x14ac:dyDescent="0.3">
      <c r="A84" s="24" t="s">
        <v>5</v>
      </c>
      <c r="B84" s="24" t="s">
        <v>186</v>
      </c>
      <c r="C84" s="25">
        <v>7558</v>
      </c>
      <c r="D84" s="26">
        <v>1</v>
      </c>
      <c r="E84" s="26">
        <v>0.1</v>
      </c>
    </row>
    <row r="85" spans="1:5" x14ac:dyDescent="0.3">
      <c r="A85" s="24" t="s">
        <v>5</v>
      </c>
      <c r="B85" s="24" t="s">
        <v>187</v>
      </c>
      <c r="C85" s="25">
        <v>21959</v>
      </c>
      <c r="D85" s="26">
        <v>6</v>
      </c>
      <c r="E85" s="26">
        <v>0.3</v>
      </c>
    </row>
    <row r="86" spans="1:5" x14ac:dyDescent="0.3">
      <c r="A86" s="24" t="s">
        <v>5</v>
      </c>
      <c r="B86" s="24" t="s">
        <v>189</v>
      </c>
      <c r="C86" s="25">
        <v>134110</v>
      </c>
      <c r="D86" s="26">
        <v>105</v>
      </c>
      <c r="E86" s="26">
        <v>0.8</v>
      </c>
    </row>
    <row r="87" spans="1:5" x14ac:dyDescent="0.3">
      <c r="A87" s="28" t="str">
        <f>CONCATENATE("Total (",RIGHT(Índice!$A$4,2),")")</f>
        <v>Total (PE)</v>
      </c>
      <c r="B87" s="28"/>
      <c r="C87" s="29">
        <f>SUM(C5:C86)</f>
        <v>7072520</v>
      </c>
      <c r="D87" s="29">
        <f>SUM(D5:D86)</f>
        <v>6072</v>
      </c>
      <c r="E87" s="30">
        <f>D87/(C87/1000)</f>
        <v>0.85853415755628826</v>
      </c>
    </row>
    <row r="88" spans="1:5" x14ac:dyDescent="0.3">
      <c r="A88" s="31"/>
      <c r="B88" s="31"/>
      <c r="C88" s="32"/>
      <c r="D88" s="32" t="s">
        <v>233</v>
      </c>
      <c r="E88" s="33">
        <f>MIN($E$5:$E$86)</f>
        <v>0</v>
      </c>
    </row>
    <row r="89" spans="1:5" x14ac:dyDescent="0.3">
      <c r="A89" s="31"/>
      <c r="B89" s="31"/>
      <c r="C89" s="32"/>
      <c r="D89" s="32" t="s">
        <v>234</v>
      </c>
      <c r="E89" s="33">
        <f>MAX($E$5:$E$86)</f>
        <v>3.8</v>
      </c>
    </row>
    <row r="90" spans="1:5" x14ac:dyDescent="0.3">
      <c r="A90" s="34" t="s">
        <v>235</v>
      </c>
      <c r="B90" s="34"/>
      <c r="C90" s="35">
        <v>168422276</v>
      </c>
      <c r="D90" s="35">
        <v>171982</v>
      </c>
      <c r="E90" s="36">
        <v>1.021135707725503</v>
      </c>
    </row>
    <row r="91" spans="1:5" x14ac:dyDescent="0.3">
      <c r="A91" s="34"/>
      <c r="B91" s="34"/>
      <c r="C91" s="35"/>
      <c r="D91" s="35" t="s">
        <v>233</v>
      </c>
      <c r="E91" s="36">
        <v>0</v>
      </c>
    </row>
    <row r="92" spans="1:5" x14ac:dyDescent="0.3">
      <c r="A92" s="37"/>
      <c r="B92" s="37"/>
      <c r="C92" s="38"/>
      <c r="D92" s="38" t="s">
        <v>234</v>
      </c>
      <c r="E92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2023-12-13T13:46:15Z</dcterms:modified>
</cp:coreProperties>
</file>