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404602C-C04A-4099-9566-9CDF2DADEF7B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1'!$A$1:$E$89</definedName>
    <definedName name="_xlnm.Print_Area" localSheetId="10">'Mapa 10'!$A$1:$E$89</definedName>
    <definedName name="_xlnm.Print_Area" localSheetId="11">'Mapa 11'!$A$1:$E$46</definedName>
    <definedName name="_xlnm.Print_Area" localSheetId="12">'Mapa 12'!$A$1:$E$77</definedName>
    <definedName name="_xlnm.Print_Area" localSheetId="13">'Mapa 13'!$A$1:$E$75</definedName>
    <definedName name="_xlnm.Print_Area" localSheetId="14">'Mapa 14'!$A$1:$E$14</definedName>
    <definedName name="_xlnm.Print_Area" localSheetId="15">'Mapa 15'!$A$1:$E$30</definedName>
    <definedName name="_xlnm.Print_Area" localSheetId="16">'Mapa 16'!$A$1:$E$14</definedName>
    <definedName name="_xlnm.Print_Area" localSheetId="17">'Mapa 17'!$A$1:$E$64</definedName>
    <definedName name="_xlnm.Print_Area" localSheetId="18">'Mapa 18'!$A$1:$E$14</definedName>
    <definedName name="_xlnm.Print_Area" localSheetId="19">'Mapa 19'!$A$1:$E$89</definedName>
    <definedName name="_xlnm.Print_Area" localSheetId="2">'Mapa 2'!$A$1:$E$14</definedName>
    <definedName name="_xlnm.Print_Area" localSheetId="20">'Mapa 20'!$A$1:$E$14</definedName>
    <definedName name="_xlnm.Print_Area" localSheetId="21">'Mapa 21'!$A$1:$E$89</definedName>
    <definedName name="_xlnm.Print_Area" localSheetId="22">'Mapa 22'!$A$1:$E$89</definedName>
    <definedName name="_xlnm.Print_Area" localSheetId="23">'Mapa 23'!$A$1:$E$89</definedName>
    <definedName name="_xlnm.Print_Area" localSheetId="24">'Mapa 24'!$A$1:$E$89</definedName>
    <definedName name="_xlnm.Print_Area" localSheetId="25">'Mapa 25'!$A$1:$E$89</definedName>
    <definedName name="_xlnm.Print_Area" localSheetId="26">'Mapa 26'!$A$1:$E$89</definedName>
    <definedName name="_xlnm.Print_Area" localSheetId="3">'Mapa 3'!$A$1:$E$89</definedName>
    <definedName name="_xlnm.Print_Area" localSheetId="4">'Mapa 4'!$A$1:$E$14</definedName>
    <definedName name="_xlnm.Print_Area" localSheetId="5">'Mapa 5'!$A$1:$E$89</definedName>
    <definedName name="_xlnm.Print_Area" localSheetId="6">'Mapa 6'!$A$1:$E$19</definedName>
    <definedName name="_xlnm.Print_Area" localSheetId="7">'Mapa 7'!$A$1:$E$54</definedName>
    <definedName name="_xlnm.Print_Area" localSheetId="8">'Mapa 8'!$A$1:$E$38</definedName>
    <definedName name="_xlnm.Print_Area" localSheetId="9">'Mapa 9'!$A$1:$E$89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4" i="22" l="1"/>
  <c r="A84" i="21"/>
  <c r="A84" i="20"/>
  <c r="A84" i="19"/>
  <c r="A84" i="18"/>
  <c r="A84" i="17"/>
  <c r="A9" i="28"/>
  <c r="A84" i="16"/>
  <c r="A9" i="27"/>
  <c r="A59" i="15"/>
  <c r="A9" i="26"/>
  <c r="A25" i="14"/>
  <c r="A9" i="25"/>
  <c r="A70" i="13"/>
  <c r="A72" i="12"/>
  <c r="A41" i="11"/>
  <c r="A84" i="10"/>
  <c r="A84" i="9"/>
  <c r="A33" i="8"/>
  <c r="A49" i="7"/>
  <c r="A14" i="6"/>
  <c r="A84" i="5"/>
  <c r="A9" i="24"/>
  <c r="A84" i="4"/>
  <c r="A9" i="23"/>
  <c r="A84" i="1"/>
  <c r="E86" i="22"/>
  <c r="E85" i="22"/>
  <c r="D84" i="22"/>
  <c r="C84" i="22"/>
  <c r="E86" i="21"/>
  <c r="E85" i="21"/>
  <c r="D84" i="21"/>
  <c r="C84" i="21"/>
  <c r="E86" i="20"/>
  <c r="E85" i="20"/>
  <c r="D84" i="20"/>
  <c r="C84" i="20"/>
  <c r="E86" i="19"/>
  <c r="E85" i="19"/>
  <c r="D84" i="19"/>
  <c r="C84" i="19"/>
  <c r="E86" i="18"/>
  <c r="E85" i="18"/>
  <c r="D84" i="18"/>
  <c r="C84" i="18"/>
  <c r="E86" i="17"/>
  <c r="E85" i="17"/>
  <c r="D84" i="17"/>
  <c r="C84" i="17"/>
  <c r="E11" i="28"/>
  <c r="E10" i="28"/>
  <c r="D9" i="28"/>
  <c r="C9" i="28"/>
  <c r="E86" i="16"/>
  <c r="E85" i="16"/>
  <c r="D84" i="16"/>
  <c r="C84" i="16"/>
  <c r="E11" i="27"/>
  <c r="E10" i="27"/>
  <c r="D9" i="27"/>
  <c r="C9" i="27"/>
  <c r="E61" i="15"/>
  <c r="E60" i="15"/>
  <c r="D59" i="15"/>
  <c r="C59" i="15"/>
  <c r="E11" i="26"/>
  <c r="E10" i="26"/>
  <c r="D9" i="26"/>
  <c r="C9" i="26"/>
  <c r="E27" i="14"/>
  <c r="E26" i="14"/>
  <c r="D25" i="14"/>
  <c r="C25" i="14"/>
  <c r="E11" i="25"/>
  <c r="E10" i="25"/>
  <c r="D9" i="25"/>
  <c r="C9" i="25"/>
  <c r="E72" i="13"/>
  <c r="E71" i="13"/>
  <c r="D70" i="13"/>
  <c r="C70" i="13"/>
  <c r="E74" i="12"/>
  <c r="E73" i="12"/>
  <c r="D72" i="12"/>
  <c r="C72" i="12"/>
  <c r="E43" i="11"/>
  <c r="E42" i="11"/>
  <c r="D41" i="11"/>
  <c r="C41" i="11"/>
  <c r="E86" i="10"/>
  <c r="E85" i="10"/>
  <c r="D84" i="10"/>
  <c r="C84" i="10"/>
  <c r="E86" i="9"/>
  <c r="E85" i="9"/>
  <c r="D84" i="9"/>
  <c r="C84" i="9"/>
  <c r="E35" i="8"/>
  <c r="E34" i="8"/>
  <c r="D33" i="8"/>
  <c r="C33" i="8"/>
  <c r="E51" i="7"/>
  <c r="E50" i="7"/>
  <c r="D49" i="7"/>
  <c r="C49" i="7"/>
  <c r="E11" i="24"/>
  <c r="E10" i="24"/>
  <c r="D9" i="24"/>
  <c r="C9" i="24"/>
  <c r="F11" i="24"/>
  <c r="F10" i="24"/>
  <c r="E11" i="23"/>
  <c r="E10" i="23"/>
  <c r="D9" i="23"/>
  <c r="C9" i="23"/>
  <c r="E16" i="6"/>
  <c r="E15" i="6"/>
  <c r="D14" i="6"/>
  <c r="C14" i="6"/>
  <c r="E86" i="5"/>
  <c r="E85" i="5"/>
  <c r="D84" i="5"/>
  <c r="C84" i="5"/>
  <c r="E86" i="4"/>
  <c r="E85" i="4"/>
  <c r="D84" i="4"/>
  <c r="C84" i="4"/>
  <c r="E86" i="1"/>
  <c r="E85" i="1"/>
  <c r="D84" i="1"/>
  <c r="C84" i="1"/>
  <c r="E9" i="24" l="1"/>
  <c r="F9" i="24" s="1"/>
  <c r="E84" i="18"/>
  <c r="E84" i="4"/>
  <c r="E84" i="1"/>
  <c r="E84" i="22"/>
  <c r="E84" i="21"/>
  <c r="E84" i="20"/>
  <c r="E84" i="19"/>
  <c r="E84" i="17"/>
  <c r="E9" i="28"/>
  <c r="E84" i="16"/>
  <c r="E9" i="27"/>
  <c r="E59" i="15"/>
  <c r="E9" i="26"/>
  <c r="E25" i="14"/>
  <c r="E9" i="25"/>
  <c r="E70" i="13"/>
  <c r="E72" i="12"/>
  <c r="E41" i="11"/>
  <c r="E84" i="10"/>
  <c r="E84" i="9"/>
  <c r="E33" i="8"/>
  <c r="E49" i="7"/>
  <c r="E9" i="23"/>
  <c r="F9" i="23" s="1"/>
  <c r="E14" i="6"/>
  <c r="E84" i="5"/>
  <c r="F10" i="23" l="1"/>
  <c r="F11" i="23"/>
</calcChain>
</file>

<file path=xl/sharedStrings.xml><?xml version="1.0" encoding="utf-8"?>
<sst xmlns="http://schemas.openxmlformats.org/spreadsheetml/2006/main" count="2881" uniqueCount="124">
  <si>
    <t>Unidade da Federação</t>
  </si>
  <si>
    <t>Município</t>
  </si>
  <si>
    <t>População</t>
  </si>
  <si>
    <t>Postos de trabalho</t>
  </si>
  <si>
    <t>Postos de trabalho por 1.000 habitantes</t>
  </si>
  <si>
    <t>50 MS</t>
  </si>
  <si>
    <t>500020 Água Clara (MS)</t>
  </si>
  <si>
    <t>500025 Alcinópolis (MS)</t>
  </si>
  <si>
    <t>500060 Amambai (MS)</t>
  </si>
  <si>
    <t>500070 Anastácio (MS)</t>
  </si>
  <si>
    <t>500080 Anaurilândia (MS)</t>
  </si>
  <si>
    <t>500085 Angélica (MS)</t>
  </si>
  <si>
    <t>500090 Antônio João (MS)</t>
  </si>
  <si>
    <t>500100 Aparecida do Taboado (MS)</t>
  </si>
  <si>
    <t>500110 Aquidauana (MS)</t>
  </si>
  <si>
    <t>500124 Aral Moreira (MS)</t>
  </si>
  <si>
    <t>500150 Bandeirantes (MS)</t>
  </si>
  <si>
    <t>500190 Bataguassu (MS)</t>
  </si>
  <si>
    <t>500200 Batayporã (MS)</t>
  </si>
  <si>
    <t>500210 Bela Vista (MS)</t>
  </si>
  <si>
    <t>500215 Bodoquena (MS)</t>
  </si>
  <si>
    <t>500220 Bonito (MS)</t>
  </si>
  <si>
    <t>500230 Brasilândia (MS)</t>
  </si>
  <si>
    <t>500240 Caarapó (MS)</t>
  </si>
  <si>
    <t>500260 Camapuã (MS)</t>
  </si>
  <si>
    <t>500270 Campo Grande (MS)</t>
  </si>
  <si>
    <t>500280 Caracol (MS)</t>
  </si>
  <si>
    <t>500290 Cassilândia (MS)</t>
  </si>
  <si>
    <t>500295 Chapadão do Sul (MS)</t>
  </si>
  <si>
    <t>500310 Corguinho (MS)</t>
  </si>
  <si>
    <t>500315 Coronel Sapucaia (MS)</t>
  </si>
  <si>
    <t>500320 Corumbá (MS)</t>
  </si>
  <si>
    <t>500325 Costa Rica (MS)</t>
  </si>
  <si>
    <t>500330 Coxim (MS)</t>
  </si>
  <si>
    <t>500345 Deodápolis (MS)</t>
  </si>
  <si>
    <t>500348 Dois Irmãos do Buriti (MS)</t>
  </si>
  <si>
    <t>500350 Douradina (MS)</t>
  </si>
  <si>
    <t>500370 Dourados (MS)</t>
  </si>
  <si>
    <t>500375 Eldorado (MS)</t>
  </si>
  <si>
    <t>500380 Fátima do Sul (MS)</t>
  </si>
  <si>
    <t>500390 Figueirão (MS)</t>
  </si>
  <si>
    <t>500400 Glória de Dourados (MS)</t>
  </si>
  <si>
    <t>500410 Guia Lopes da Laguna (MS)</t>
  </si>
  <si>
    <t>500430 Iguatemi (MS)</t>
  </si>
  <si>
    <t>500440 Inocência (MS)</t>
  </si>
  <si>
    <t>500450 Itaporã (MS)</t>
  </si>
  <si>
    <t>500460 Itaquiraí (MS)</t>
  </si>
  <si>
    <t>500470 Ivinhema (MS)</t>
  </si>
  <si>
    <t>500480 Japorã (MS)</t>
  </si>
  <si>
    <t>500490 Jaraguari (MS)</t>
  </si>
  <si>
    <t>500500 Jardim (MS)</t>
  </si>
  <si>
    <t>500510 Jateí (MS)</t>
  </si>
  <si>
    <t>500515 Juti (MS)</t>
  </si>
  <si>
    <t>500520 Ladário (MS)</t>
  </si>
  <si>
    <t>500525 Laguna Carapã (MS)</t>
  </si>
  <si>
    <t>500540 Maracaju (MS)</t>
  </si>
  <si>
    <t>500560 Miranda (MS)</t>
  </si>
  <si>
    <t>500568 Mundo Novo (MS)</t>
  </si>
  <si>
    <t>500570 Naviraí (MS)</t>
  </si>
  <si>
    <t>500580 Nioaque (MS)</t>
  </si>
  <si>
    <t>500600 Nova Alvorada do Sul (MS)</t>
  </si>
  <si>
    <t>500620 Nova Andradina (MS)</t>
  </si>
  <si>
    <t>500625 Novo Horizonte do Sul (MS)</t>
  </si>
  <si>
    <t>500627 Paraíso das Águas (MS)</t>
  </si>
  <si>
    <t>500630 Paranaíba (MS)</t>
  </si>
  <si>
    <t>500635 Paranhos (MS)</t>
  </si>
  <si>
    <t>500640 Pedro Gomes (MS)</t>
  </si>
  <si>
    <t>500660 Ponta Porã (MS)</t>
  </si>
  <si>
    <t>500690 Porto Murtinho (MS)</t>
  </si>
  <si>
    <t>500710 Ribas do Rio Pardo (MS)</t>
  </si>
  <si>
    <t>500720 Rio Brilhante (MS)</t>
  </si>
  <si>
    <t>500730 Rio Negro (MS)</t>
  </si>
  <si>
    <t>500740 Rio Verde de Mato Grosso (MS)</t>
  </si>
  <si>
    <t>500750 Rochedo (MS)</t>
  </si>
  <si>
    <t>500755 Santa Rita do Pardo (MS)</t>
  </si>
  <si>
    <t>500769 São Gabriel do Oeste (MS)</t>
  </si>
  <si>
    <t>500770 Sete Quedas (MS)</t>
  </si>
  <si>
    <t>500780 Selvíria (MS)</t>
  </si>
  <si>
    <t>500790 Sidrolândia (MS)</t>
  </si>
  <si>
    <t>500793 Sonora (MS)</t>
  </si>
  <si>
    <t>500795 Tacuru (MS)</t>
  </si>
  <si>
    <t>500797 Taquarussu (MS)</t>
  </si>
  <si>
    <t>500800 Terenos (MS)</t>
  </si>
  <si>
    <t>500830 Três Lagoas (MS)</t>
  </si>
  <si>
    <t>500840 Vicentina (MS)</t>
  </si>
  <si>
    <t>Região de Saúde</t>
  </si>
  <si>
    <t>50001 Campo Grande (MS)</t>
  </si>
  <si>
    <t>50002 Corumbá (MS)</t>
  </si>
  <si>
    <t>50003 Dourados (MS)</t>
  </si>
  <si>
    <t>50004 Três Lagoas (MS)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</si>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</sst>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/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90</v>
      </c>
      <c r="B1" s="2"/>
      <c r="C1" s="2"/>
    </row>
    <row r="2" spans="1:3" ht="20.25" customHeight="1" x14ac:dyDescent="0.35">
      <c r="A2" s="6" t="s">
        <v>91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123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92</v>
      </c>
      <c r="C7" s="10"/>
    </row>
    <row r="8" spans="1:3" ht="40.5" customHeight="1" x14ac:dyDescent="0.25">
      <c r="A8" s="7"/>
      <c r="B8" s="40" t="s">
        <v>95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8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</v>
      </c>
      <c r="D5" s="26">
        <v>166</v>
      </c>
      <c r="E5" s="26">
        <v>9.9</v>
      </c>
    </row>
    <row r="6" spans="1:5" x14ac:dyDescent="0.3">
      <c r="A6" s="24" t="s">
        <v>5</v>
      </c>
      <c r="B6" s="24" t="s">
        <v>7</v>
      </c>
      <c r="C6" s="25">
        <v>4537</v>
      </c>
      <c r="D6" s="26">
        <v>93</v>
      </c>
      <c r="E6" s="26">
        <v>20.6</v>
      </c>
    </row>
    <row r="7" spans="1:5" x14ac:dyDescent="0.3">
      <c r="A7" s="24" t="s">
        <v>5</v>
      </c>
      <c r="B7" s="24" t="s">
        <v>8</v>
      </c>
      <c r="C7" s="25">
        <v>39325</v>
      </c>
      <c r="D7" s="26">
        <v>237</v>
      </c>
      <c r="E7" s="26">
        <v>6</v>
      </c>
    </row>
    <row r="8" spans="1:5" x14ac:dyDescent="0.3">
      <c r="A8" s="24" t="s">
        <v>5</v>
      </c>
      <c r="B8" s="24" t="s">
        <v>9</v>
      </c>
      <c r="C8" s="25">
        <v>24107</v>
      </c>
      <c r="D8" s="26">
        <v>68</v>
      </c>
      <c r="E8" s="26">
        <v>2.8</v>
      </c>
    </row>
    <row r="9" spans="1:5" x14ac:dyDescent="0.3">
      <c r="A9" s="24" t="s">
        <v>5</v>
      </c>
      <c r="B9" s="24" t="s">
        <v>10</v>
      </c>
      <c r="C9" s="25">
        <v>7653</v>
      </c>
      <c r="D9" s="26">
        <v>94</v>
      </c>
      <c r="E9" s="26">
        <v>12.3</v>
      </c>
    </row>
    <row r="10" spans="1:5" x14ac:dyDescent="0.3">
      <c r="A10" s="24" t="s">
        <v>5</v>
      </c>
      <c r="B10" s="24" t="s">
        <v>11</v>
      </c>
      <c r="C10" s="25">
        <v>10729</v>
      </c>
      <c r="D10" s="26">
        <v>83</v>
      </c>
      <c r="E10" s="26">
        <v>7.7</v>
      </c>
    </row>
    <row r="11" spans="1:5" x14ac:dyDescent="0.3">
      <c r="A11" s="24" t="s">
        <v>5</v>
      </c>
      <c r="B11" s="24" t="s">
        <v>12</v>
      </c>
      <c r="C11" s="25">
        <v>9303</v>
      </c>
      <c r="D11" s="26">
        <v>84</v>
      </c>
      <c r="E11" s="26">
        <v>9</v>
      </c>
    </row>
    <row r="12" spans="1:5" x14ac:dyDescent="0.3">
      <c r="A12" s="24" t="s">
        <v>5</v>
      </c>
      <c r="B12" s="24" t="s">
        <v>13</v>
      </c>
      <c r="C12" s="25">
        <v>27674</v>
      </c>
      <c r="D12" s="26">
        <v>187</v>
      </c>
      <c r="E12" s="26">
        <v>6.8</v>
      </c>
    </row>
    <row r="13" spans="1:5" x14ac:dyDescent="0.3">
      <c r="A13" s="24" t="s">
        <v>5</v>
      </c>
      <c r="B13" s="24" t="s">
        <v>14</v>
      </c>
      <c r="C13" s="25">
        <v>46803</v>
      </c>
      <c r="D13" s="26">
        <v>275</v>
      </c>
      <c r="E13" s="26">
        <v>5.9</v>
      </c>
    </row>
    <row r="14" spans="1:5" x14ac:dyDescent="0.3">
      <c r="A14" s="24" t="s">
        <v>5</v>
      </c>
      <c r="B14" s="24" t="s">
        <v>15</v>
      </c>
      <c r="C14" s="25">
        <v>10748</v>
      </c>
      <c r="D14" s="26">
        <v>22</v>
      </c>
      <c r="E14" s="26">
        <v>2</v>
      </c>
    </row>
    <row r="15" spans="1:5" x14ac:dyDescent="0.3">
      <c r="A15" s="24" t="s">
        <v>5</v>
      </c>
      <c r="B15" s="24" t="s">
        <v>16</v>
      </c>
      <c r="C15" s="25">
        <v>7940</v>
      </c>
      <c r="D15" s="26">
        <v>103</v>
      </c>
      <c r="E15" s="26">
        <v>13</v>
      </c>
    </row>
    <row r="16" spans="1:5" x14ac:dyDescent="0.3">
      <c r="A16" s="24" t="s">
        <v>5</v>
      </c>
      <c r="B16" s="24" t="s">
        <v>17</v>
      </c>
      <c r="C16" s="25">
        <v>23031</v>
      </c>
      <c r="D16" s="26">
        <v>173</v>
      </c>
      <c r="E16" s="26">
        <v>7.5</v>
      </c>
    </row>
    <row r="17" spans="1:5" x14ac:dyDescent="0.3">
      <c r="A17" s="24" t="s">
        <v>5</v>
      </c>
      <c r="B17" s="24" t="s">
        <v>18</v>
      </c>
      <c r="C17" s="25">
        <v>10712</v>
      </c>
      <c r="D17" s="26">
        <v>69</v>
      </c>
      <c r="E17" s="26">
        <v>6.4</v>
      </c>
    </row>
    <row r="18" spans="1:5" x14ac:dyDescent="0.3">
      <c r="A18" s="24" t="s">
        <v>5</v>
      </c>
      <c r="B18" s="24" t="s">
        <v>19</v>
      </c>
      <c r="C18" s="25">
        <v>21613</v>
      </c>
      <c r="D18" s="26">
        <v>143</v>
      </c>
      <c r="E18" s="26">
        <v>6.6</v>
      </c>
    </row>
    <row r="19" spans="1:5" x14ac:dyDescent="0.3">
      <c r="A19" s="24" t="s">
        <v>5</v>
      </c>
      <c r="B19" s="24" t="s">
        <v>20</v>
      </c>
      <c r="C19" s="25">
        <v>8567</v>
      </c>
      <c r="D19" s="26">
        <v>77</v>
      </c>
      <c r="E19" s="26">
        <v>9</v>
      </c>
    </row>
    <row r="20" spans="1:5" x14ac:dyDescent="0.3">
      <c r="A20" s="24" t="s">
        <v>5</v>
      </c>
      <c r="B20" s="24" t="s">
        <v>21</v>
      </c>
      <c r="C20" s="25">
        <v>23659</v>
      </c>
      <c r="D20" s="26">
        <v>128</v>
      </c>
      <c r="E20" s="26">
        <v>5.4</v>
      </c>
    </row>
    <row r="21" spans="1:5" x14ac:dyDescent="0.3">
      <c r="A21" s="24" t="s">
        <v>5</v>
      </c>
      <c r="B21" s="24" t="s">
        <v>22</v>
      </c>
      <c r="C21" s="25">
        <v>11579</v>
      </c>
      <c r="D21" s="26">
        <v>102</v>
      </c>
      <c r="E21" s="26">
        <v>8.8000000000000007</v>
      </c>
    </row>
    <row r="22" spans="1:5" x14ac:dyDescent="0.3">
      <c r="A22" s="24" t="s">
        <v>5</v>
      </c>
      <c r="B22" s="24" t="s">
        <v>23</v>
      </c>
      <c r="C22" s="25">
        <v>30612</v>
      </c>
      <c r="D22" s="26">
        <v>192</v>
      </c>
      <c r="E22" s="26">
        <v>6.3</v>
      </c>
    </row>
    <row r="23" spans="1:5" x14ac:dyDescent="0.3">
      <c r="A23" s="24" t="s">
        <v>5</v>
      </c>
      <c r="B23" s="24" t="s">
        <v>24</v>
      </c>
      <c r="C23" s="25">
        <v>13583</v>
      </c>
      <c r="D23" s="26">
        <v>116</v>
      </c>
      <c r="E23" s="26">
        <v>8.6</v>
      </c>
    </row>
    <row r="24" spans="1:5" x14ac:dyDescent="0.3">
      <c r="A24" s="24" t="s">
        <v>5</v>
      </c>
      <c r="B24" s="24" t="s">
        <v>25</v>
      </c>
      <c r="C24" s="25">
        <v>897938</v>
      </c>
      <c r="D24" s="25">
        <v>9278</v>
      </c>
      <c r="E24" s="26">
        <v>10.3</v>
      </c>
    </row>
    <row r="25" spans="1:5" x14ac:dyDescent="0.3">
      <c r="A25" s="24" t="s">
        <v>5</v>
      </c>
      <c r="B25" s="24" t="s">
        <v>26</v>
      </c>
      <c r="C25" s="25">
        <v>5036</v>
      </c>
      <c r="D25" s="26">
        <v>36</v>
      </c>
      <c r="E25" s="26">
        <v>7</v>
      </c>
    </row>
    <row r="26" spans="1:5" x14ac:dyDescent="0.3">
      <c r="A26" s="24" t="s">
        <v>5</v>
      </c>
      <c r="B26" s="24" t="s">
        <v>27</v>
      </c>
      <c r="C26" s="25">
        <v>20988</v>
      </c>
      <c r="D26" s="26">
        <v>193</v>
      </c>
      <c r="E26" s="26">
        <v>9.1999999999999993</v>
      </c>
    </row>
    <row r="27" spans="1:5" x14ac:dyDescent="0.3">
      <c r="A27" s="24" t="s">
        <v>5</v>
      </c>
      <c r="B27" s="24" t="s">
        <v>28</v>
      </c>
      <c r="C27" s="25">
        <v>30993</v>
      </c>
      <c r="D27" s="26">
        <v>198</v>
      </c>
      <c r="E27" s="26">
        <v>6.4</v>
      </c>
    </row>
    <row r="28" spans="1:5" x14ac:dyDescent="0.3">
      <c r="A28" s="24" t="s">
        <v>5</v>
      </c>
      <c r="B28" s="24" t="s">
        <v>29</v>
      </c>
      <c r="C28" s="25">
        <v>4783</v>
      </c>
      <c r="D28" s="26">
        <v>31</v>
      </c>
      <c r="E28" s="26">
        <v>6.5</v>
      </c>
    </row>
    <row r="29" spans="1:5" x14ac:dyDescent="0.3">
      <c r="A29" s="24" t="s">
        <v>5</v>
      </c>
      <c r="B29" s="24" t="s">
        <v>30</v>
      </c>
      <c r="C29" s="25">
        <v>14161</v>
      </c>
      <c r="D29" s="26">
        <v>103</v>
      </c>
      <c r="E29" s="26">
        <v>7.3</v>
      </c>
    </row>
    <row r="30" spans="1:5" x14ac:dyDescent="0.3">
      <c r="A30" s="24" t="s">
        <v>5</v>
      </c>
      <c r="B30" s="24" t="s">
        <v>31</v>
      </c>
      <c r="C30" s="25">
        <v>96268</v>
      </c>
      <c r="D30" s="26">
        <v>717</v>
      </c>
      <c r="E30" s="26">
        <v>7.4</v>
      </c>
    </row>
    <row r="31" spans="1:5" x14ac:dyDescent="0.3">
      <c r="A31" s="24" t="s">
        <v>5</v>
      </c>
      <c r="B31" s="24" t="s">
        <v>32</v>
      </c>
      <c r="C31" s="25">
        <v>26037</v>
      </c>
      <c r="D31" s="26">
        <v>129</v>
      </c>
      <c r="E31" s="26">
        <v>5</v>
      </c>
    </row>
    <row r="32" spans="1:5" x14ac:dyDescent="0.3">
      <c r="A32" s="24" t="s">
        <v>5</v>
      </c>
      <c r="B32" s="24" t="s">
        <v>33</v>
      </c>
      <c r="C32" s="25">
        <v>32151</v>
      </c>
      <c r="D32" s="26">
        <v>400</v>
      </c>
      <c r="E32" s="26">
        <v>12.4</v>
      </c>
    </row>
    <row r="33" spans="1:5" x14ac:dyDescent="0.3">
      <c r="A33" s="24" t="s">
        <v>5</v>
      </c>
      <c r="B33" s="24" t="s">
        <v>34</v>
      </c>
      <c r="C33" s="25">
        <v>13663</v>
      </c>
      <c r="D33" s="26">
        <v>114</v>
      </c>
      <c r="E33" s="26">
        <v>8.3000000000000007</v>
      </c>
    </row>
    <row r="34" spans="1:5" x14ac:dyDescent="0.3">
      <c r="A34" s="24" t="s">
        <v>5</v>
      </c>
      <c r="B34" s="24" t="s">
        <v>35</v>
      </c>
      <c r="C34" s="25">
        <v>11100</v>
      </c>
      <c r="D34" s="26">
        <v>87</v>
      </c>
      <c r="E34" s="26">
        <v>7.8</v>
      </c>
    </row>
    <row r="35" spans="1:5" x14ac:dyDescent="0.3">
      <c r="A35" s="24" t="s">
        <v>5</v>
      </c>
      <c r="B35" s="24" t="s">
        <v>36</v>
      </c>
      <c r="C35" s="25">
        <v>5578</v>
      </c>
      <c r="D35" s="26">
        <v>38</v>
      </c>
      <c r="E35" s="26">
        <v>6.8</v>
      </c>
    </row>
    <row r="36" spans="1:5" x14ac:dyDescent="0.3">
      <c r="A36" s="24" t="s">
        <v>5</v>
      </c>
      <c r="B36" s="24" t="s">
        <v>37</v>
      </c>
      <c r="C36" s="25">
        <v>243368</v>
      </c>
      <c r="D36" s="25">
        <v>2392</v>
      </c>
      <c r="E36" s="26">
        <v>9.8000000000000007</v>
      </c>
    </row>
    <row r="37" spans="1:5" x14ac:dyDescent="0.3">
      <c r="A37" s="24" t="s">
        <v>5</v>
      </c>
      <c r="B37" s="24" t="s">
        <v>38</v>
      </c>
      <c r="C37" s="25">
        <v>11386</v>
      </c>
      <c r="D37" s="26">
        <v>86</v>
      </c>
      <c r="E37" s="26">
        <v>7.5</v>
      </c>
    </row>
    <row r="38" spans="1:5" x14ac:dyDescent="0.3">
      <c r="A38" s="24" t="s">
        <v>5</v>
      </c>
      <c r="B38" s="24" t="s">
        <v>39</v>
      </c>
      <c r="C38" s="25">
        <v>20609</v>
      </c>
      <c r="D38" s="26">
        <v>211</v>
      </c>
      <c r="E38" s="26">
        <v>10.199999999999999</v>
      </c>
    </row>
    <row r="39" spans="1:5" x14ac:dyDescent="0.3">
      <c r="A39" s="24" t="s">
        <v>5</v>
      </c>
      <c r="B39" s="24" t="s">
        <v>40</v>
      </c>
      <c r="C39" s="25">
        <v>3539</v>
      </c>
      <c r="D39" s="26">
        <v>59</v>
      </c>
      <c r="E39" s="26">
        <v>16.600000000000001</v>
      </c>
    </row>
    <row r="40" spans="1:5" x14ac:dyDescent="0.3">
      <c r="A40" s="24" t="s">
        <v>5</v>
      </c>
      <c r="B40" s="24" t="s">
        <v>41</v>
      </c>
      <c r="C40" s="25">
        <v>10444</v>
      </c>
      <c r="D40" s="26">
        <v>56</v>
      </c>
      <c r="E40" s="26">
        <v>5.3</v>
      </c>
    </row>
    <row r="41" spans="1:5" x14ac:dyDescent="0.3">
      <c r="A41" s="24" t="s">
        <v>5</v>
      </c>
      <c r="B41" s="24" t="s">
        <v>42</v>
      </c>
      <c r="C41" s="25">
        <v>9939</v>
      </c>
      <c r="D41" s="26">
        <v>89</v>
      </c>
      <c r="E41" s="26">
        <v>9</v>
      </c>
    </row>
    <row r="42" spans="1:5" x14ac:dyDescent="0.3">
      <c r="A42" s="24" t="s">
        <v>5</v>
      </c>
      <c r="B42" s="24" t="s">
        <v>43</v>
      </c>
      <c r="C42" s="25">
        <v>13796</v>
      </c>
      <c r="D42" s="26">
        <v>141</v>
      </c>
      <c r="E42" s="26">
        <v>10.199999999999999</v>
      </c>
    </row>
    <row r="43" spans="1:5" x14ac:dyDescent="0.3">
      <c r="A43" s="24" t="s">
        <v>5</v>
      </c>
      <c r="B43" s="24" t="s">
        <v>44</v>
      </c>
      <c r="C43" s="25">
        <v>8404</v>
      </c>
      <c r="D43" s="26">
        <v>105</v>
      </c>
      <c r="E43" s="26">
        <v>12.5</v>
      </c>
    </row>
    <row r="44" spans="1:5" x14ac:dyDescent="0.3">
      <c r="A44" s="24" t="s">
        <v>5</v>
      </c>
      <c r="B44" s="24" t="s">
        <v>45</v>
      </c>
      <c r="C44" s="25">
        <v>24137</v>
      </c>
      <c r="D44" s="26">
        <v>140</v>
      </c>
      <c r="E44" s="26">
        <v>5.8</v>
      </c>
    </row>
    <row r="45" spans="1:5" x14ac:dyDescent="0.3">
      <c r="A45" s="24" t="s">
        <v>5</v>
      </c>
      <c r="B45" s="24" t="s">
        <v>46</v>
      </c>
      <c r="C45" s="25">
        <v>19433</v>
      </c>
      <c r="D45" s="26">
        <v>108</v>
      </c>
      <c r="E45" s="26">
        <v>5.6</v>
      </c>
    </row>
    <row r="46" spans="1:5" x14ac:dyDescent="0.3">
      <c r="A46" s="24" t="s">
        <v>5</v>
      </c>
      <c r="B46" s="24" t="s">
        <v>47</v>
      </c>
      <c r="C46" s="25">
        <v>27821</v>
      </c>
      <c r="D46" s="26">
        <v>303</v>
      </c>
      <c r="E46" s="26">
        <v>10.9</v>
      </c>
    </row>
    <row r="47" spans="1:5" x14ac:dyDescent="0.3">
      <c r="A47" s="24" t="s">
        <v>5</v>
      </c>
      <c r="B47" s="24" t="s">
        <v>48</v>
      </c>
      <c r="C47" s="25">
        <v>8148</v>
      </c>
      <c r="D47" s="26">
        <v>51</v>
      </c>
      <c r="E47" s="26">
        <v>6.2</v>
      </c>
    </row>
    <row r="48" spans="1:5" x14ac:dyDescent="0.3">
      <c r="A48" s="24" t="s">
        <v>5</v>
      </c>
      <c r="B48" s="24" t="s">
        <v>49</v>
      </c>
      <c r="C48" s="25">
        <v>7139</v>
      </c>
      <c r="D48" s="26">
        <v>108</v>
      </c>
      <c r="E48" s="26">
        <v>15.1</v>
      </c>
    </row>
    <row r="49" spans="1:5" x14ac:dyDescent="0.3">
      <c r="A49" s="24" t="s">
        <v>5</v>
      </c>
      <c r="B49" s="24" t="s">
        <v>50</v>
      </c>
      <c r="C49" s="25">
        <v>23981</v>
      </c>
      <c r="D49" s="26">
        <v>170</v>
      </c>
      <c r="E49" s="26">
        <v>7.1</v>
      </c>
    </row>
    <row r="50" spans="1:5" x14ac:dyDescent="0.3">
      <c r="A50" s="24" t="s">
        <v>5</v>
      </c>
      <c r="B50" s="24" t="s">
        <v>51</v>
      </c>
      <c r="C50" s="25">
        <v>3586</v>
      </c>
      <c r="D50" s="26">
        <v>56</v>
      </c>
      <c r="E50" s="26">
        <v>15.7</v>
      </c>
    </row>
    <row r="51" spans="1:5" x14ac:dyDescent="0.3">
      <c r="A51" s="24" t="s">
        <v>5</v>
      </c>
      <c r="B51" s="24" t="s">
        <v>52</v>
      </c>
      <c r="C51" s="25">
        <v>6729</v>
      </c>
      <c r="D51" s="26">
        <v>66</v>
      </c>
      <c r="E51" s="26">
        <v>9.8000000000000007</v>
      </c>
    </row>
    <row r="52" spans="1:5" x14ac:dyDescent="0.3">
      <c r="A52" s="24" t="s">
        <v>5</v>
      </c>
      <c r="B52" s="24" t="s">
        <v>53</v>
      </c>
      <c r="C52" s="25">
        <v>21522</v>
      </c>
      <c r="D52" s="26">
        <v>132</v>
      </c>
      <c r="E52" s="26">
        <v>6.1</v>
      </c>
    </row>
    <row r="53" spans="1:5" x14ac:dyDescent="0.3">
      <c r="A53" s="24" t="s">
        <v>5</v>
      </c>
      <c r="B53" s="24" t="s">
        <v>54</v>
      </c>
      <c r="C53" s="25">
        <v>6799</v>
      </c>
      <c r="D53" s="26">
        <v>58</v>
      </c>
      <c r="E53" s="26">
        <v>8.5</v>
      </c>
    </row>
    <row r="54" spans="1:5" x14ac:dyDescent="0.3">
      <c r="A54" s="24" t="s">
        <v>5</v>
      </c>
      <c r="B54" s="24" t="s">
        <v>55</v>
      </c>
      <c r="C54" s="25">
        <v>45047</v>
      </c>
      <c r="D54" s="26">
        <v>280</v>
      </c>
      <c r="E54" s="26">
        <v>6.2</v>
      </c>
    </row>
    <row r="55" spans="1:5" x14ac:dyDescent="0.3">
      <c r="A55" s="24" t="s">
        <v>5</v>
      </c>
      <c r="B55" s="24" t="s">
        <v>56</v>
      </c>
      <c r="C55" s="25">
        <v>25536</v>
      </c>
      <c r="D55" s="26">
        <v>104</v>
      </c>
      <c r="E55" s="26">
        <v>4.0999999999999996</v>
      </c>
    </row>
    <row r="56" spans="1:5" x14ac:dyDescent="0.3">
      <c r="A56" s="24" t="s">
        <v>5</v>
      </c>
      <c r="B56" s="24" t="s">
        <v>57</v>
      </c>
      <c r="C56" s="25">
        <v>19193</v>
      </c>
      <c r="D56" s="26">
        <v>76</v>
      </c>
      <c r="E56" s="26">
        <v>4</v>
      </c>
    </row>
    <row r="57" spans="1:5" x14ac:dyDescent="0.3">
      <c r="A57" s="24" t="s">
        <v>5</v>
      </c>
      <c r="B57" s="24" t="s">
        <v>58</v>
      </c>
      <c r="C57" s="25">
        <v>50457</v>
      </c>
      <c r="D57" s="26">
        <v>537</v>
      </c>
      <c r="E57" s="26">
        <v>10.6</v>
      </c>
    </row>
    <row r="58" spans="1:5" x14ac:dyDescent="0.3">
      <c r="A58" s="24" t="s">
        <v>5</v>
      </c>
      <c r="B58" s="24" t="s">
        <v>59</v>
      </c>
      <c r="C58" s="25">
        <v>13220</v>
      </c>
      <c r="D58" s="26">
        <v>106</v>
      </c>
      <c r="E58" s="26">
        <v>8</v>
      </c>
    </row>
    <row r="59" spans="1:5" x14ac:dyDescent="0.3">
      <c r="A59" s="24" t="s">
        <v>5</v>
      </c>
      <c r="B59" s="24" t="s">
        <v>60</v>
      </c>
      <c r="C59" s="25">
        <v>21822</v>
      </c>
      <c r="D59" s="26">
        <v>168</v>
      </c>
      <c r="E59" s="26">
        <v>7.7</v>
      </c>
    </row>
    <row r="60" spans="1:5" x14ac:dyDescent="0.3">
      <c r="A60" s="24" t="s">
        <v>5</v>
      </c>
      <c r="B60" s="24" t="s">
        <v>61</v>
      </c>
      <c r="C60" s="25">
        <v>48563</v>
      </c>
      <c r="D60" s="26">
        <v>513</v>
      </c>
      <c r="E60" s="26">
        <v>10.6</v>
      </c>
    </row>
    <row r="61" spans="1:5" x14ac:dyDescent="0.3">
      <c r="A61" s="24" t="s">
        <v>5</v>
      </c>
      <c r="B61" s="24" t="s">
        <v>62</v>
      </c>
      <c r="C61" s="25">
        <v>4721</v>
      </c>
      <c r="D61" s="26">
        <v>38</v>
      </c>
      <c r="E61" s="26">
        <v>7.9</v>
      </c>
    </row>
    <row r="62" spans="1:5" x14ac:dyDescent="0.3">
      <c r="A62" s="24" t="s">
        <v>5</v>
      </c>
      <c r="B62" s="24" t="s">
        <v>63</v>
      </c>
      <c r="C62" s="25">
        <v>5510</v>
      </c>
      <c r="D62" s="26">
        <v>68</v>
      </c>
      <c r="E62" s="26">
        <v>12.3</v>
      </c>
    </row>
    <row r="63" spans="1:5" x14ac:dyDescent="0.3">
      <c r="A63" s="24" t="s">
        <v>5</v>
      </c>
      <c r="B63" s="24" t="s">
        <v>64</v>
      </c>
      <c r="C63" s="25">
        <v>40957</v>
      </c>
      <c r="D63" s="26">
        <v>255</v>
      </c>
      <c r="E63" s="26">
        <v>6.2</v>
      </c>
    </row>
    <row r="64" spans="1:5" x14ac:dyDescent="0.3">
      <c r="A64" s="24" t="s">
        <v>5</v>
      </c>
      <c r="B64" s="24" t="s">
        <v>65</v>
      </c>
      <c r="C64" s="25">
        <v>12921</v>
      </c>
      <c r="D64" s="26">
        <v>85</v>
      </c>
      <c r="E64" s="26">
        <v>6.6</v>
      </c>
    </row>
    <row r="65" spans="1:5" x14ac:dyDescent="0.3">
      <c r="A65" s="24" t="s">
        <v>5</v>
      </c>
      <c r="B65" s="24" t="s">
        <v>66</v>
      </c>
      <c r="C65" s="25">
        <v>6941</v>
      </c>
      <c r="D65" s="26">
        <v>40</v>
      </c>
      <c r="E65" s="26">
        <v>5.8</v>
      </c>
    </row>
    <row r="66" spans="1:5" x14ac:dyDescent="0.3">
      <c r="A66" s="24" t="s">
        <v>5</v>
      </c>
      <c r="B66" s="24" t="s">
        <v>67</v>
      </c>
      <c r="C66" s="25">
        <v>92017</v>
      </c>
      <c r="D66" s="26">
        <v>299</v>
      </c>
      <c r="E66" s="26">
        <v>3.3</v>
      </c>
    </row>
    <row r="67" spans="1:5" x14ac:dyDescent="0.3">
      <c r="A67" s="24" t="s">
        <v>5</v>
      </c>
      <c r="B67" s="24" t="s">
        <v>68</v>
      </c>
      <c r="C67" s="25">
        <v>12859</v>
      </c>
      <c r="D67" s="26">
        <v>120</v>
      </c>
      <c r="E67" s="26">
        <v>9.4</v>
      </c>
    </row>
    <row r="68" spans="1:5" x14ac:dyDescent="0.3">
      <c r="A68" s="24" t="s">
        <v>5</v>
      </c>
      <c r="B68" s="24" t="s">
        <v>69</v>
      </c>
      <c r="C68" s="25">
        <v>23150</v>
      </c>
      <c r="D68" s="26">
        <v>114</v>
      </c>
      <c r="E68" s="26">
        <v>4.9000000000000004</v>
      </c>
    </row>
    <row r="69" spans="1:5" x14ac:dyDescent="0.3">
      <c r="A69" s="24" t="s">
        <v>5</v>
      </c>
      <c r="B69" s="24" t="s">
        <v>70</v>
      </c>
      <c r="C69" s="25">
        <v>37601</v>
      </c>
      <c r="D69" s="26">
        <v>212</v>
      </c>
      <c r="E69" s="26">
        <v>5.6</v>
      </c>
    </row>
    <row r="70" spans="1:5" x14ac:dyDescent="0.3">
      <c r="A70" s="24" t="s">
        <v>5</v>
      </c>
      <c r="B70" s="24" t="s">
        <v>71</v>
      </c>
      <c r="C70" s="25">
        <v>4841</v>
      </c>
      <c r="D70" s="26">
        <v>36</v>
      </c>
      <c r="E70" s="26">
        <v>7.4</v>
      </c>
    </row>
    <row r="71" spans="1:5" x14ac:dyDescent="0.3">
      <c r="A71" s="24" t="s">
        <v>5</v>
      </c>
      <c r="B71" s="24" t="s">
        <v>72</v>
      </c>
      <c r="C71" s="25">
        <v>19818</v>
      </c>
      <c r="D71" s="26">
        <v>136</v>
      </c>
      <c r="E71" s="26">
        <v>6.8</v>
      </c>
    </row>
    <row r="72" spans="1:5" x14ac:dyDescent="0.3">
      <c r="A72" s="24" t="s">
        <v>5</v>
      </c>
      <c r="B72" s="24" t="s">
        <v>73</v>
      </c>
      <c r="C72" s="25">
        <v>5199</v>
      </c>
      <c r="D72" s="26">
        <v>49</v>
      </c>
      <c r="E72" s="26">
        <v>9.3000000000000007</v>
      </c>
    </row>
    <row r="73" spans="1:5" x14ac:dyDescent="0.3">
      <c r="A73" s="24" t="s">
        <v>5</v>
      </c>
      <c r="B73" s="24" t="s">
        <v>74</v>
      </c>
      <c r="C73" s="25">
        <v>7027</v>
      </c>
      <c r="D73" s="26">
        <v>93</v>
      </c>
      <c r="E73" s="26">
        <v>13.3</v>
      </c>
    </row>
    <row r="74" spans="1:5" x14ac:dyDescent="0.3">
      <c r="A74" s="24" t="s">
        <v>5</v>
      </c>
      <c r="B74" s="24" t="s">
        <v>75</v>
      </c>
      <c r="C74" s="25">
        <v>29579</v>
      </c>
      <c r="D74" s="26">
        <v>399</v>
      </c>
      <c r="E74" s="26">
        <v>13.5</v>
      </c>
    </row>
    <row r="75" spans="1:5" x14ac:dyDescent="0.3">
      <c r="A75" s="24" t="s">
        <v>5</v>
      </c>
      <c r="B75" s="24" t="s">
        <v>76</v>
      </c>
      <c r="C75" s="25">
        <v>10994</v>
      </c>
      <c r="D75" s="26">
        <v>60</v>
      </c>
      <c r="E75" s="26">
        <v>5.4</v>
      </c>
    </row>
    <row r="76" spans="1:5" x14ac:dyDescent="0.3">
      <c r="A76" s="24" t="s">
        <v>5</v>
      </c>
      <c r="B76" s="24" t="s">
        <v>77</v>
      </c>
      <c r="C76" s="25">
        <v>8142</v>
      </c>
      <c r="D76" s="26">
        <v>68</v>
      </c>
      <c r="E76" s="26">
        <v>8.3000000000000007</v>
      </c>
    </row>
    <row r="77" spans="1:5" x14ac:dyDescent="0.3">
      <c r="A77" s="24" t="s">
        <v>5</v>
      </c>
      <c r="B77" s="24" t="s">
        <v>78</v>
      </c>
      <c r="C77" s="25">
        <v>47118</v>
      </c>
      <c r="D77" s="26">
        <v>254</v>
      </c>
      <c r="E77" s="26">
        <v>5.4</v>
      </c>
    </row>
    <row r="78" spans="1:5" x14ac:dyDescent="0.3">
      <c r="A78" s="24" t="s">
        <v>5</v>
      </c>
      <c r="B78" s="24" t="s">
        <v>79</v>
      </c>
      <c r="C78" s="25">
        <v>14516</v>
      </c>
      <c r="D78" s="26">
        <v>152</v>
      </c>
      <c r="E78" s="26">
        <v>10.5</v>
      </c>
    </row>
    <row r="79" spans="1:5" x14ac:dyDescent="0.3">
      <c r="A79" s="24" t="s">
        <v>5</v>
      </c>
      <c r="B79" s="24" t="s">
        <v>80</v>
      </c>
      <c r="C79" s="25">
        <v>10808</v>
      </c>
      <c r="D79" s="26">
        <v>84</v>
      </c>
      <c r="E79" s="26">
        <v>7.8</v>
      </c>
    </row>
    <row r="80" spans="1:5" x14ac:dyDescent="0.3">
      <c r="A80" s="24" t="s">
        <v>5</v>
      </c>
      <c r="B80" s="24" t="s">
        <v>81</v>
      </c>
      <c r="C80" s="25">
        <v>3625</v>
      </c>
      <c r="D80" s="26">
        <v>50</v>
      </c>
      <c r="E80" s="26">
        <v>13.9</v>
      </c>
    </row>
    <row r="81" spans="1:5" x14ac:dyDescent="0.3">
      <c r="A81" s="24" t="s">
        <v>5</v>
      </c>
      <c r="B81" s="24" t="s">
        <v>82</v>
      </c>
      <c r="C81" s="25">
        <v>17638</v>
      </c>
      <c r="D81" s="26">
        <v>161</v>
      </c>
      <c r="E81" s="26">
        <v>9.1</v>
      </c>
    </row>
    <row r="82" spans="1:5" x14ac:dyDescent="0.3">
      <c r="A82" s="24" t="s">
        <v>5</v>
      </c>
      <c r="B82" s="24" t="s">
        <v>83</v>
      </c>
      <c r="C82" s="25">
        <v>132152</v>
      </c>
      <c r="D82" s="25">
        <v>1317</v>
      </c>
      <c r="E82" s="26">
        <v>10</v>
      </c>
    </row>
    <row r="83" spans="1:5" x14ac:dyDescent="0.3">
      <c r="A83" s="24" t="s">
        <v>5</v>
      </c>
      <c r="B83" s="24" t="s">
        <v>84</v>
      </c>
      <c r="C83" s="25">
        <v>6336</v>
      </c>
      <c r="D83" s="26">
        <v>65</v>
      </c>
      <c r="E83" s="26">
        <v>10.3</v>
      </c>
    </row>
    <row r="84" spans="1:5" x14ac:dyDescent="0.3">
      <c r="A84" s="28" t="str">
        <f>CONCATENATE("Total (",RIGHT(Índice!$A$4,2),")")</f>
        <v>Total (MS)</v>
      </c>
      <c r="B84" s="28"/>
      <c r="C84" s="29">
        <f>SUM(C5:C83)</f>
        <v>2756700</v>
      </c>
      <c r="D84" s="29">
        <f>SUM(D5:D83)</f>
        <v>24006</v>
      </c>
      <c r="E84" s="30">
        <f>D84/(C84/1000)</f>
        <v>8.7082381107846345</v>
      </c>
    </row>
    <row r="85" spans="1:5" x14ac:dyDescent="0.3">
      <c r="A85" s="31"/>
      <c r="B85" s="31"/>
      <c r="C85" s="32"/>
      <c r="D85" s="32" t="s">
        <v>119</v>
      </c>
      <c r="E85" s="33">
        <f>MIN($E$5:$E$83)</f>
        <v>2</v>
      </c>
    </row>
    <row r="86" spans="1:5" x14ac:dyDescent="0.3">
      <c r="A86" s="31"/>
      <c r="B86" s="31"/>
      <c r="C86" s="32"/>
      <c r="D86" s="32" t="s">
        <v>120</v>
      </c>
      <c r="E86" s="33">
        <f>MAX($E$5:$E$83)</f>
        <v>20.6</v>
      </c>
    </row>
    <row r="87" spans="1:5" x14ac:dyDescent="0.3">
      <c r="A87" s="34" t="s">
        <v>121</v>
      </c>
      <c r="B87" s="34"/>
      <c r="C87" s="35">
        <v>203062512</v>
      </c>
      <c r="D87" s="35">
        <v>1256376</v>
      </c>
      <c r="E87" s="36">
        <v>6.1871390618865192</v>
      </c>
    </row>
    <row r="88" spans="1:5" x14ac:dyDescent="0.3">
      <c r="A88" s="34"/>
      <c r="B88" s="34"/>
      <c r="C88" s="35"/>
      <c r="D88" s="35" t="s">
        <v>119</v>
      </c>
      <c r="E88" s="36">
        <v>0</v>
      </c>
    </row>
    <row r="89" spans="1:5" x14ac:dyDescent="0.3">
      <c r="A89" s="37"/>
      <c r="B89" s="37"/>
      <c r="C89" s="38"/>
      <c r="D89" s="38" t="s">
        <v>120</v>
      </c>
      <c r="E89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89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</v>
      </c>
      <c r="D5" s="26">
        <v>72</v>
      </c>
      <c r="E5" s="26">
        <v>4.3</v>
      </c>
    </row>
    <row r="6" spans="1:5" x14ac:dyDescent="0.3">
      <c r="A6" s="24" t="s">
        <v>5</v>
      </c>
      <c r="B6" s="24" t="s">
        <v>7</v>
      </c>
      <c r="C6" s="25">
        <v>4537</v>
      </c>
      <c r="D6" s="26">
        <v>33</v>
      </c>
      <c r="E6" s="26">
        <v>7.3</v>
      </c>
    </row>
    <row r="7" spans="1:5" x14ac:dyDescent="0.3">
      <c r="A7" s="24" t="s">
        <v>5</v>
      </c>
      <c r="B7" s="24" t="s">
        <v>8</v>
      </c>
      <c r="C7" s="25">
        <v>39325</v>
      </c>
      <c r="D7" s="26">
        <v>231</v>
      </c>
      <c r="E7" s="26">
        <v>5.9</v>
      </c>
    </row>
    <row r="8" spans="1:5" x14ac:dyDescent="0.3">
      <c r="A8" s="24" t="s">
        <v>5</v>
      </c>
      <c r="B8" s="24" t="s">
        <v>9</v>
      </c>
      <c r="C8" s="25">
        <v>24107</v>
      </c>
      <c r="D8" s="26">
        <v>173</v>
      </c>
      <c r="E8" s="26">
        <v>7.2</v>
      </c>
    </row>
    <row r="9" spans="1:5" x14ac:dyDescent="0.3">
      <c r="A9" s="24" t="s">
        <v>5</v>
      </c>
      <c r="B9" s="24" t="s">
        <v>10</v>
      </c>
      <c r="C9" s="25">
        <v>7653</v>
      </c>
      <c r="D9" s="26">
        <v>18</v>
      </c>
      <c r="E9" s="26">
        <v>2.4</v>
      </c>
    </row>
    <row r="10" spans="1:5" x14ac:dyDescent="0.3">
      <c r="A10" s="24" t="s">
        <v>5</v>
      </c>
      <c r="B10" s="24" t="s">
        <v>11</v>
      </c>
      <c r="C10" s="25">
        <v>10729</v>
      </c>
      <c r="D10" s="26">
        <v>61</v>
      </c>
      <c r="E10" s="26">
        <v>5.7</v>
      </c>
    </row>
    <row r="11" spans="1:5" x14ac:dyDescent="0.3">
      <c r="A11" s="24" t="s">
        <v>5</v>
      </c>
      <c r="B11" s="24" t="s">
        <v>12</v>
      </c>
      <c r="C11" s="25">
        <v>9303</v>
      </c>
      <c r="D11" s="26">
        <v>95</v>
      </c>
      <c r="E11" s="26">
        <v>10.199999999999999</v>
      </c>
    </row>
    <row r="12" spans="1:5" x14ac:dyDescent="0.3">
      <c r="A12" s="24" t="s">
        <v>5</v>
      </c>
      <c r="B12" s="24" t="s">
        <v>13</v>
      </c>
      <c r="C12" s="25">
        <v>27674</v>
      </c>
      <c r="D12" s="26">
        <v>96</v>
      </c>
      <c r="E12" s="26">
        <v>3.5</v>
      </c>
    </row>
    <row r="13" spans="1:5" x14ac:dyDescent="0.3">
      <c r="A13" s="24" t="s">
        <v>5</v>
      </c>
      <c r="B13" s="24" t="s">
        <v>14</v>
      </c>
      <c r="C13" s="25">
        <v>46803</v>
      </c>
      <c r="D13" s="26">
        <v>253</v>
      </c>
      <c r="E13" s="26">
        <v>5.4</v>
      </c>
    </row>
    <row r="14" spans="1:5" x14ac:dyDescent="0.3">
      <c r="A14" s="24" t="s">
        <v>5</v>
      </c>
      <c r="B14" s="24" t="s">
        <v>15</v>
      </c>
      <c r="C14" s="25">
        <v>10748</v>
      </c>
      <c r="D14" s="26">
        <v>191</v>
      </c>
      <c r="E14" s="26">
        <v>17.8</v>
      </c>
    </row>
    <row r="15" spans="1:5" x14ac:dyDescent="0.3">
      <c r="A15" s="24" t="s">
        <v>5</v>
      </c>
      <c r="B15" s="24" t="s">
        <v>16</v>
      </c>
      <c r="C15" s="25">
        <v>7940</v>
      </c>
      <c r="D15" s="26">
        <v>46</v>
      </c>
      <c r="E15" s="26">
        <v>5.8</v>
      </c>
    </row>
    <row r="16" spans="1:5" x14ac:dyDescent="0.3">
      <c r="A16" s="24" t="s">
        <v>5</v>
      </c>
      <c r="B16" s="24" t="s">
        <v>17</v>
      </c>
      <c r="C16" s="25">
        <v>23031</v>
      </c>
      <c r="D16" s="26">
        <v>77</v>
      </c>
      <c r="E16" s="26">
        <v>3.3</v>
      </c>
    </row>
    <row r="17" spans="1:5" x14ac:dyDescent="0.3">
      <c r="A17" s="24" t="s">
        <v>5</v>
      </c>
      <c r="B17" s="24" t="s">
        <v>18</v>
      </c>
      <c r="C17" s="25">
        <v>10712</v>
      </c>
      <c r="D17" s="26">
        <v>55</v>
      </c>
      <c r="E17" s="26">
        <v>5.0999999999999996</v>
      </c>
    </row>
    <row r="18" spans="1:5" x14ac:dyDescent="0.3">
      <c r="A18" s="24" t="s">
        <v>5</v>
      </c>
      <c r="B18" s="24" t="s">
        <v>19</v>
      </c>
      <c r="C18" s="25">
        <v>21613</v>
      </c>
      <c r="D18" s="26">
        <v>88</v>
      </c>
      <c r="E18" s="26">
        <v>4.0999999999999996</v>
      </c>
    </row>
    <row r="19" spans="1:5" x14ac:dyDescent="0.3">
      <c r="A19" s="24" t="s">
        <v>5</v>
      </c>
      <c r="B19" s="24" t="s">
        <v>20</v>
      </c>
      <c r="C19" s="25">
        <v>8567</v>
      </c>
      <c r="D19" s="26">
        <v>66</v>
      </c>
      <c r="E19" s="26">
        <v>7.7</v>
      </c>
    </row>
    <row r="20" spans="1:5" x14ac:dyDescent="0.3">
      <c r="A20" s="24" t="s">
        <v>5</v>
      </c>
      <c r="B20" s="24" t="s">
        <v>21</v>
      </c>
      <c r="C20" s="25">
        <v>23659</v>
      </c>
      <c r="D20" s="26">
        <v>72</v>
      </c>
      <c r="E20" s="26">
        <v>3</v>
      </c>
    </row>
    <row r="21" spans="1:5" x14ac:dyDescent="0.3">
      <c r="A21" s="24" t="s">
        <v>5</v>
      </c>
      <c r="B21" s="24" t="s">
        <v>22</v>
      </c>
      <c r="C21" s="25">
        <v>11579</v>
      </c>
      <c r="D21" s="26">
        <v>41</v>
      </c>
      <c r="E21" s="26">
        <v>3.5</v>
      </c>
    </row>
    <row r="22" spans="1:5" x14ac:dyDescent="0.3">
      <c r="A22" s="24" t="s">
        <v>5</v>
      </c>
      <c r="B22" s="24" t="s">
        <v>23</v>
      </c>
      <c r="C22" s="25">
        <v>30612</v>
      </c>
      <c r="D22" s="26">
        <v>135</v>
      </c>
      <c r="E22" s="26">
        <v>4.4000000000000004</v>
      </c>
    </row>
    <row r="23" spans="1:5" x14ac:dyDescent="0.3">
      <c r="A23" s="24" t="s">
        <v>5</v>
      </c>
      <c r="B23" s="24" t="s">
        <v>24</v>
      </c>
      <c r="C23" s="25">
        <v>13583</v>
      </c>
      <c r="D23" s="26">
        <v>52</v>
      </c>
      <c r="E23" s="26">
        <v>3.8</v>
      </c>
    </row>
    <row r="24" spans="1:5" x14ac:dyDescent="0.3">
      <c r="A24" s="24" t="s">
        <v>5</v>
      </c>
      <c r="B24" s="24" t="s">
        <v>25</v>
      </c>
      <c r="C24" s="25">
        <v>897938</v>
      </c>
      <c r="D24" s="25">
        <v>3536</v>
      </c>
      <c r="E24" s="26">
        <v>3.9</v>
      </c>
    </row>
    <row r="25" spans="1:5" x14ac:dyDescent="0.3">
      <c r="A25" s="24" t="s">
        <v>5</v>
      </c>
      <c r="B25" s="24" t="s">
        <v>26</v>
      </c>
      <c r="C25" s="25">
        <v>5036</v>
      </c>
      <c r="D25" s="26">
        <v>27</v>
      </c>
      <c r="E25" s="26">
        <v>5.4</v>
      </c>
    </row>
    <row r="26" spans="1:5" x14ac:dyDescent="0.3">
      <c r="A26" s="24" t="s">
        <v>5</v>
      </c>
      <c r="B26" s="24" t="s">
        <v>27</v>
      </c>
      <c r="C26" s="25">
        <v>20988</v>
      </c>
      <c r="D26" s="26">
        <v>70</v>
      </c>
      <c r="E26" s="26">
        <v>3.3</v>
      </c>
    </row>
    <row r="27" spans="1:5" x14ac:dyDescent="0.3">
      <c r="A27" s="24" t="s">
        <v>5</v>
      </c>
      <c r="B27" s="24" t="s">
        <v>28</v>
      </c>
      <c r="C27" s="25">
        <v>30993</v>
      </c>
      <c r="D27" s="26">
        <v>209</v>
      </c>
      <c r="E27" s="26">
        <v>6.7</v>
      </c>
    </row>
    <row r="28" spans="1:5" x14ac:dyDescent="0.3">
      <c r="A28" s="24" t="s">
        <v>5</v>
      </c>
      <c r="B28" s="24" t="s">
        <v>29</v>
      </c>
      <c r="C28" s="25">
        <v>4783</v>
      </c>
      <c r="D28" s="26">
        <v>45</v>
      </c>
      <c r="E28" s="26">
        <v>9.5</v>
      </c>
    </row>
    <row r="29" spans="1:5" x14ac:dyDescent="0.3">
      <c r="A29" s="24" t="s">
        <v>5</v>
      </c>
      <c r="B29" s="24" t="s">
        <v>30</v>
      </c>
      <c r="C29" s="25">
        <v>14161</v>
      </c>
      <c r="D29" s="26">
        <v>67</v>
      </c>
      <c r="E29" s="26">
        <v>4.7</v>
      </c>
    </row>
    <row r="30" spans="1:5" x14ac:dyDescent="0.3">
      <c r="A30" s="24" t="s">
        <v>5</v>
      </c>
      <c r="B30" s="24" t="s">
        <v>31</v>
      </c>
      <c r="C30" s="25">
        <v>96268</v>
      </c>
      <c r="D30" s="26">
        <v>391</v>
      </c>
      <c r="E30" s="26">
        <v>4.0999999999999996</v>
      </c>
    </row>
    <row r="31" spans="1:5" x14ac:dyDescent="0.3">
      <c r="A31" s="24" t="s">
        <v>5</v>
      </c>
      <c r="B31" s="24" t="s">
        <v>32</v>
      </c>
      <c r="C31" s="25">
        <v>26037</v>
      </c>
      <c r="D31" s="26">
        <v>321</v>
      </c>
      <c r="E31" s="26">
        <v>12.3</v>
      </c>
    </row>
    <row r="32" spans="1:5" x14ac:dyDescent="0.3">
      <c r="A32" s="24" t="s">
        <v>5</v>
      </c>
      <c r="B32" s="24" t="s">
        <v>33</v>
      </c>
      <c r="C32" s="25">
        <v>32151</v>
      </c>
      <c r="D32" s="26">
        <v>213</v>
      </c>
      <c r="E32" s="26">
        <v>6.6</v>
      </c>
    </row>
    <row r="33" spans="1:5" x14ac:dyDescent="0.3">
      <c r="A33" s="24" t="s">
        <v>5</v>
      </c>
      <c r="B33" s="24" t="s">
        <v>34</v>
      </c>
      <c r="C33" s="25">
        <v>13663</v>
      </c>
      <c r="D33" s="26">
        <v>100</v>
      </c>
      <c r="E33" s="26">
        <v>7.3</v>
      </c>
    </row>
    <row r="34" spans="1:5" x14ac:dyDescent="0.3">
      <c r="A34" s="24" t="s">
        <v>5</v>
      </c>
      <c r="B34" s="24" t="s">
        <v>35</v>
      </c>
      <c r="C34" s="25">
        <v>11100</v>
      </c>
      <c r="D34" s="26">
        <v>107</v>
      </c>
      <c r="E34" s="26">
        <v>9.6999999999999993</v>
      </c>
    </row>
    <row r="35" spans="1:5" x14ac:dyDescent="0.3">
      <c r="A35" s="24" t="s">
        <v>5</v>
      </c>
      <c r="B35" s="24" t="s">
        <v>36</v>
      </c>
      <c r="C35" s="25">
        <v>5578</v>
      </c>
      <c r="D35" s="26">
        <v>43</v>
      </c>
      <c r="E35" s="26">
        <v>7.7</v>
      </c>
    </row>
    <row r="36" spans="1:5" x14ac:dyDescent="0.3">
      <c r="A36" s="24" t="s">
        <v>5</v>
      </c>
      <c r="B36" s="24" t="s">
        <v>37</v>
      </c>
      <c r="C36" s="25">
        <v>243368</v>
      </c>
      <c r="D36" s="26">
        <v>754</v>
      </c>
      <c r="E36" s="26">
        <v>3.1</v>
      </c>
    </row>
    <row r="37" spans="1:5" x14ac:dyDescent="0.3">
      <c r="A37" s="24" t="s">
        <v>5</v>
      </c>
      <c r="B37" s="24" t="s">
        <v>38</v>
      </c>
      <c r="C37" s="25">
        <v>11386</v>
      </c>
      <c r="D37" s="26">
        <v>51</v>
      </c>
      <c r="E37" s="26">
        <v>4.5</v>
      </c>
    </row>
    <row r="38" spans="1:5" x14ac:dyDescent="0.3">
      <c r="A38" s="24" t="s">
        <v>5</v>
      </c>
      <c r="B38" s="24" t="s">
        <v>39</v>
      </c>
      <c r="C38" s="25">
        <v>20609</v>
      </c>
      <c r="D38" s="26">
        <v>32</v>
      </c>
      <c r="E38" s="26">
        <v>1.5</v>
      </c>
    </row>
    <row r="39" spans="1:5" x14ac:dyDescent="0.3">
      <c r="A39" s="24" t="s">
        <v>5</v>
      </c>
      <c r="B39" s="24" t="s">
        <v>40</v>
      </c>
      <c r="C39" s="25">
        <v>3539</v>
      </c>
      <c r="D39" s="26">
        <v>16</v>
      </c>
      <c r="E39" s="26">
        <v>4.5</v>
      </c>
    </row>
    <row r="40" spans="1:5" x14ac:dyDescent="0.3">
      <c r="A40" s="24" t="s">
        <v>5</v>
      </c>
      <c r="B40" s="24" t="s">
        <v>41</v>
      </c>
      <c r="C40" s="25">
        <v>10444</v>
      </c>
      <c r="D40" s="26">
        <v>15</v>
      </c>
      <c r="E40" s="26">
        <v>1.4</v>
      </c>
    </row>
    <row r="41" spans="1:5" x14ac:dyDescent="0.3">
      <c r="A41" s="24" t="s">
        <v>5</v>
      </c>
      <c r="B41" s="24" t="s">
        <v>42</v>
      </c>
      <c r="C41" s="25">
        <v>9939</v>
      </c>
      <c r="D41" s="26">
        <v>40</v>
      </c>
      <c r="E41" s="26">
        <v>4</v>
      </c>
    </row>
    <row r="42" spans="1:5" x14ac:dyDescent="0.3">
      <c r="A42" s="24" t="s">
        <v>5</v>
      </c>
      <c r="B42" s="24" t="s">
        <v>43</v>
      </c>
      <c r="C42" s="25">
        <v>13796</v>
      </c>
      <c r="D42" s="26">
        <v>39</v>
      </c>
      <c r="E42" s="26">
        <v>2.8</v>
      </c>
    </row>
    <row r="43" spans="1:5" x14ac:dyDescent="0.3">
      <c r="A43" s="24" t="s">
        <v>5</v>
      </c>
      <c r="B43" s="24" t="s">
        <v>44</v>
      </c>
      <c r="C43" s="25">
        <v>8404</v>
      </c>
      <c r="D43" s="26">
        <v>60</v>
      </c>
      <c r="E43" s="26">
        <v>7.1</v>
      </c>
    </row>
    <row r="44" spans="1:5" x14ac:dyDescent="0.3">
      <c r="A44" s="24" t="s">
        <v>5</v>
      </c>
      <c r="B44" s="24" t="s">
        <v>45</v>
      </c>
      <c r="C44" s="25">
        <v>24137</v>
      </c>
      <c r="D44" s="26">
        <v>162</v>
      </c>
      <c r="E44" s="26">
        <v>6.7</v>
      </c>
    </row>
    <row r="45" spans="1:5" x14ac:dyDescent="0.3">
      <c r="A45" s="24" t="s">
        <v>5</v>
      </c>
      <c r="B45" s="24" t="s">
        <v>46</v>
      </c>
      <c r="C45" s="25">
        <v>19433</v>
      </c>
      <c r="D45" s="26">
        <v>83</v>
      </c>
      <c r="E45" s="26">
        <v>4.3</v>
      </c>
    </row>
    <row r="46" spans="1:5" x14ac:dyDescent="0.3">
      <c r="A46" s="24" t="s">
        <v>5</v>
      </c>
      <c r="B46" s="24" t="s">
        <v>47</v>
      </c>
      <c r="C46" s="25">
        <v>27821</v>
      </c>
      <c r="D46" s="26">
        <v>55</v>
      </c>
      <c r="E46" s="26">
        <v>2</v>
      </c>
    </row>
    <row r="47" spans="1:5" x14ac:dyDescent="0.3">
      <c r="A47" s="24" t="s">
        <v>5</v>
      </c>
      <c r="B47" s="24" t="s">
        <v>48</v>
      </c>
      <c r="C47" s="25">
        <v>8148</v>
      </c>
      <c r="D47" s="26">
        <v>86</v>
      </c>
      <c r="E47" s="26">
        <v>10.6</v>
      </c>
    </row>
    <row r="48" spans="1:5" x14ac:dyDescent="0.3">
      <c r="A48" s="24" t="s">
        <v>5</v>
      </c>
      <c r="B48" s="24" t="s">
        <v>49</v>
      </c>
      <c r="C48" s="25">
        <v>7139</v>
      </c>
      <c r="D48" s="26">
        <v>4</v>
      </c>
      <c r="E48" s="26">
        <v>0.5</v>
      </c>
    </row>
    <row r="49" spans="1:5" x14ac:dyDescent="0.3">
      <c r="A49" s="24" t="s">
        <v>5</v>
      </c>
      <c r="B49" s="24" t="s">
        <v>50</v>
      </c>
      <c r="C49" s="25">
        <v>23981</v>
      </c>
      <c r="D49" s="26">
        <v>119</v>
      </c>
      <c r="E49" s="26">
        <v>5</v>
      </c>
    </row>
    <row r="50" spans="1:5" x14ac:dyDescent="0.3">
      <c r="A50" s="24" t="s">
        <v>5</v>
      </c>
      <c r="B50" s="24" t="s">
        <v>51</v>
      </c>
      <c r="C50" s="25">
        <v>3586</v>
      </c>
      <c r="D50" s="26">
        <v>16</v>
      </c>
      <c r="E50" s="26">
        <v>4.5999999999999996</v>
      </c>
    </row>
    <row r="51" spans="1:5" x14ac:dyDescent="0.3">
      <c r="A51" s="24" t="s">
        <v>5</v>
      </c>
      <c r="B51" s="24" t="s">
        <v>52</v>
      </c>
      <c r="C51" s="25">
        <v>6729</v>
      </c>
      <c r="D51" s="26">
        <v>58</v>
      </c>
      <c r="E51" s="26">
        <v>8.6</v>
      </c>
    </row>
    <row r="52" spans="1:5" x14ac:dyDescent="0.3">
      <c r="A52" s="24" t="s">
        <v>5</v>
      </c>
      <c r="B52" s="24" t="s">
        <v>53</v>
      </c>
      <c r="C52" s="25">
        <v>21522</v>
      </c>
      <c r="D52" s="26">
        <v>47</v>
      </c>
      <c r="E52" s="26">
        <v>2.2000000000000002</v>
      </c>
    </row>
    <row r="53" spans="1:5" x14ac:dyDescent="0.3">
      <c r="A53" s="24" t="s">
        <v>5</v>
      </c>
      <c r="B53" s="24" t="s">
        <v>54</v>
      </c>
      <c r="C53" s="25">
        <v>6799</v>
      </c>
      <c r="D53" s="26">
        <v>69</v>
      </c>
      <c r="E53" s="26">
        <v>10.1</v>
      </c>
    </row>
    <row r="54" spans="1:5" x14ac:dyDescent="0.3">
      <c r="A54" s="24" t="s">
        <v>5</v>
      </c>
      <c r="B54" s="24" t="s">
        <v>55</v>
      </c>
      <c r="C54" s="25">
        <v>45047</v>
      </c>
      <c r="D54" s="26">
        <v>97</v>
      </c>
      <c r="E54" s="26">
        <v>2.1</v>
      </c>
    </row>
    <row r="55" spans="1:5" x14ac:dyDescent="0.3">
      <c r="A55" s="24" t="s">
        <v>5</v>
      </c>
      <c r="B55" s="24" t="s">
        <v>56</v>
      </c>
      <c r="C55" s="25">
        <v>25536</v>
      </c>
      <c r="D55" s="26">
        <v>266</v>
      </c>
      <c r="E55" s="26">
        <v>10.4</v>
      </c>
    </row>
    <row r="56" spans="1:5" x14ac:dyDescent="0.3">
      <c r="A56" s="24" t="s">
        <v>5</v>
      </c>
      <c r="B56" s="24" t="s">
        <v>57</v>
      </c>
      <c r="C56" s="25">
        <v>19193</v>
      </c>
      <c r="D56" s="26">
        <v>87</v>
      </c>
      <c r="E56" s="26">
        <v>4.5</v>
      </c>
    </row>
    <row r="57" spans="1:5" x14ac:dyDescent="0.3">
      <c r="A57" s="24" t="s">
        <v>5</v>
      </c>
      <c r="B57" s="24" t="s">
        <v>58</v>
      </c>
      <c r="C57" s="25">
        <v>50457</v>
      </c>
      <c r="D57" s="26">
        <v>239</v>
      </c>
      <c r="E57" s="26">
        <v>4.7</v>
      </c>
    </row>
    <row r="58" spans="1:5" x14ac:dyDescent="0.3">
      <c r="A58" s="24" t="s">
        <v>5</v>
      </c>
      <c r="B58" s="24" t="s">
        <v>59</v>
      </c>
      <c r="C58" s="25">
        <v>13220</v>
      </c>
      <c r="D58" s="26">
        <v>102</v>
      </c>
      <c r="E58" s="26">
        <v>7.7</v>
      </c>
    </row>
    <row r="59" spans="1:5" x14ac:dyDescent="0.3">
      <c r="A59" s="24" t="s">
        <v>5</v>
      </c>
      <c r="B59" s="24" t="s">
        <v>60</v>
      </c>
      <c r="C59" s="25">
        <v>21822</v>
      </c>
      <c r="D59" s="26">
        <v>129</v>
      </c>
      <c r="E59" s="26">
        <v>5.9</v>
      </c>
    </row>
    <row r="60" spans="1:5" x14ac:dyDescent="0.3">
      <c r="A60" s="24" t="s">
        <v>5</v>
      </c>
      <c r="B60" s="24" t="s">
        <v>61</v>
      </c>
      <c r="C60" s="25">
        <v>48563</v>
      </c>
      <c r="D60" s="26">
        <v>288</v>
      </c>
      <c r="E60" s="26">
        <v>5.9</v>
      </c>
    </row>
    <row r="61" spans="1:5" x14ac:dyDescent="0.3">
      <c r="A61" s="24" t="s">
        <v>5</v>
      </c>
      <c r="B61" s="24" t="s">
        <v>62</v>
      </c>
      <c r="C61" s="25">
        <v>4721</v>
      </c>
      <c r="D61" s="26">
        <v>45</v>
      </c>
      <c r="E61" s="26">
        <v>9.5</v>
      </c>
    </row>
    <row r="62" spans="1:5" x14ac:dyDescent="0.3">
      <c r="A62" s="24" t="s">
        <v>5</v>
      </c>
      <c r="B62" s="24" t="s">
        <v>63</v>
      </c>
      <c r="C62" s="25">
        <v>5510</v>
      </c>
      <c r="D62" s="26">
        <v>26</v>
      </c>
      <c r="E62" s="26">
        <v>4.7</v>
      </c>
    </row>
    <row r="63" spans="1:5" x14ac:dyDescent="0.3">
      <c r="A63" s="24" t="s">
        <v>5</v>
      </c>
      <c r="B63" s="24" t="s">
        <v>64</v>
      </c>
      <c r="C63" s="25">
        <v>40957</v>
      </c>
      <c r="D63" s="26">
        <v>83</v>
      </c>
      <c r="E63" s="26">
        <v>2</v>
      </c>
    </row>
    <row r="64" spans="1:5" x14ac:dyDescent="0.3">
      <c r="A64" s="24" t="s">
        <v>5</v>
      </c>
      <c r="B64" s="24" t="s">
        <v>65</v>
      </c>
      <c r="C64" s="25">
        <v>12921</v>
      </c>
      <c r="D64" s="26">
        <v>107</v>
      </c>
      <c r="E64" s="26">
        <v>8.3000000000000007</v>
      </c>
    </row>
    <row r="65" spans="1:5" x14ac:dyDescent="0.3">
      <c r="A65" s="24" t="s">
        <v>5</v>
      </c>
      <c r="B65" s="24" t="s">
        <v>66</v>
      </c>
      <c r="C65" s="25">
        <v>6941</v>
      </c>
      <c r="D65" s="26">
        <v>55</v>
      </c>
      <c r="E65" s="26">
        <v>8</v>
      </c>
    </row>
    <row r="66" spans="1:5" x14ac:dyDescent="0.3">
      <c r="A66" s="24" t="s">
        <v>5</v>
      </c>
      <c r="B66" s="24" t="s">
        <v>67</v>
      </c>
      <c r="C66" s="25">
        <v>92017</v>
      </c>
      <c r="D66" s="26">
        <v>505</v>
      </c>
      <c r="E66" s="26">
        <v>5.5</v>
      </c>
    </row>
    <row r="67" spans="1:5" x14ac:dyDescent="0.3">
      <c r="A67" s="24" t="s">
        <v>5</v>
      </c>
      <c r="B67" s="24" t="s">
        <v>68</v>
      </c>
      <c r="C67" s="25">
        <v>12859</v>
      </c>
      <c r="D67" s="26">
        <v>81</v>
      </c>
      <c r="E67" s="26">
        <v>6.3</v>
      </c>
    </row>
    <row r="68" spans="1:5" x14ac:dyDescent="0.3">
      <c r="A68" s="24" t="s">
        <v>5</v>
      </c>
      <c r="B68" s="24" t="s">
        <v>69</v>
      </c>
      <c r="C68" s="25">
        <v>23150</v>
      </c>
      <c r="D68" s="26">
        <v>124</v>
      </c>
      <c r="E68" s="26">
        <v>5.4</v>
      </c>
    </row>
    <row r="69" spans="1:5" x14ac:dyDescent="0.3">
      <c r="A69" s="24" t="s">
        <v>5</v>
      </c>
      <c r="B69" s="24" t="s">
        <v>70</v>
      </c>
      <c r="C69" s="25">
        <v>37601</v>
      </c>
      <c r="D69" s="26">
        <v>111</v>
      </c>
      <c r="E69" s="26">
        <v>2.9</v>
      </c>
    </row>
    <row r="70" spans="1:5" x14ac:dyDescent="0.3">
      <c r="A70" s="24" t="s">
        <v>5</v>
      </c>
      <c r="B70" s="24" t="s">
        <v>71</v>
      </c>
      <c r="C70" s="25">
        <v>4841</v>
      </c>
      <c r="D70" s="26">
        <v>50</v>
      </c>
      <c r="E70" s="26">
        <v>10.3</v>
      </c>
    </row>
    <row r="71" spans="1:5" x14ac:dyDescent="0.3">
      <c r="A71" s="24" t="s">
        <v>5</v>
      </c>
      <c r="B71" s="24" t="s">
        <v>72</v>
      </c>
      <c r="C71" s="25">
        <v>19818</v>
      </c>
      <c r="D71" s="26">
        <v>169</v>
      </c>
      <c r="E71" s="26">
        <v>8.5</v>
      </c>
    </row>
    <row r="72" spans="1:5" x14ac:dyDescent="0.3">
      <c r="A72" s="24" t="s">
        <v>5</v>
      </c>
      <c r="B72" s="24" t="s">
        <v>73</v>
      </c>
      <c r="C72" s="25">
        <v>5199</v>
      </c>
      <c r="D72" s="26">
        <v>66</v>
      </c>
      <c r="E72" s="26">
        <v>12.7</v>
      </c>
    </row>
    <row r="73" spans="1:5" x14ac:dyDescent="0.3">
      <c r="A73" s="24" t="s">
        <v>5</v>
      </c>
      <c r="B73" s="24" t="s">
        <v>74</v>
      </c>
      <c r="C73" s="25">
        <v>7027</v>
      </c>
      <c r="D73" s="26">
        <v>31</v>
      </c>
      <c r="E73" s="26">
        <v>4.4000000000000004</v>
      </c>
    </row>
    <row r="74" spans="1:5" x14ac:dyDescent="0.3">
      <c r="A74" s="24" t="s">
        <v>5</v>
      </c>
      <c r="B74" s="24" t="s">
        <v>75</v>
      </c>
      <c r="C74" s="25">
        <v>29579</v>
      </c>
      <c r="D74" s="26">
        <v>26</v>
      </c>
      <c r="E74" s="26">
        <v>0.9</v>
      </c>
    </row>
    <row r="75" spans="1:5" x14ac:dyDescent="0.3">
      <c r="A75" s="24" t="s">
        <v>5</v>
      </c>
      <c r="B75" s="24" t="s">
        <v>76</v>
      </c>
      <c r="C75" s="25">
        <v>10994</v>
      </c>
      <c r="D75" s="26">
        <v>48</v>
      </c>
      <c r="E75" s="26">
        <v>4.4000000000000004</v>
      </c>
    </row>
    <row r="76" spans="1:5" x14ac:dyDescent="0.3">
      <c r="A76" s="24" t="s">
        <v>5</v>
      </c>
      <c r="B76" s="24" t="s">
        <v>77</v>
      </c>
      <c r="C76" s="25">
        <v>8142</v>
      </c>
      <c r="D76" s="26">
        <v>26</v>
      </c>
      <c r="E76" s="26">
        <v>3.1</v>
      </c>
    </row>
    <row r="77" spans="1:5" x14ac:dyDescent="0.3">
      <c r="A77" s="24" t="s">
        <v>5</v>
      </c>
      <c r="B77" s="24" t="s">
        <v>78</v>
      </c>
      <c r="C77" s="25">
        <v>47118</v>
      </c>
      <c r="D77" s="26">
        <v>349</v>
      </c>
      <c r="E77" s="26">
        <v>7.4</v>
      </c>
    </row>
    <row r="78" spans="1:5" x14ac:dyDescent="0.3">
      <c r="A78" s="24" t="s">
        <v>5</v>
      </c>
      <c r="B78" s="24" t="s">
        <v>79</v>
      </c>
      <c r="C78" s="25">
        <v>14516</v>
      </c>
      <c r="D78" s="26">
        <v>27</v>
      </c>
      <c r="E78" s="26">
        <v>1.9</v>
      </c>
    </row>
    <row r="79" spans="1:5" x14ac:dyDescent="0.3">
      <c r="A79" s="24" t="s">
        <v>5</v>
      </c>
      <c r="B79" s="24" t="s">
        <v>80</v>
      </c>
      <c r="C79" s="25">
        <v>10808</v>
      </c>
      <c r="D79" s="26">
        <v>117</v>
      </c>
      <c r="E79" s="26">
        <v>10.8</v>
      </c>
    </row>
    <row r="80" spans="1:5" x14ac:dyDescent="0.3">
      <c r="A80" s="24" t="s">
        <v>5</v>
      </c>
      <c r="B80" s="24" t="s">
        <v>81</v>
      </c>
      <c r="C80" s="25">
        <v>3625</v>
      </c>
      <c r="D80" s="26">
        <v>29</v>
      </c>
      <c r="E80" s="26">
        <v>8.1</v>
      </c>
    </row>
    <row r="81" spans="1:5" x14ac:dyDescent="0.3">
      <c r="A81" s="24" t="s">
        <v>5</v>
      </c>
      <c r="B81" s="24" t="s">
        <v>82</v>
      </c>
      <c r="C81" s="25">
        <v>17638</v>
      </c>
      <c r="D81" s="26">
        <v>39</v>
      </c>
      <c r="E81" s="26">
        <v>2.2000000000000002</v>
      </c>
    </row>
    <row r="82" spans="1:5" x14ac:dyDescent="0.3">
      <c r="A82" s="24" t="s">
        <v>5</v>
      </c>
      <c r="B82" s="24" t="s">
        <v>83</v>
      </c>
      <c r="C82" s="25">
        <v>132152</v>
      </c>
      <c r="D82" s="26">
        <v>292</v>
      </c>
      <c r="E82" s="26">
        <v>2.2000000000000002</v>
      </c>
    </row>
    <row r="83" spans="1:5" x14ac:dyDescent="0.3">
      <c r="A83" s="24" t="s">
        <v>5</v>
      </c>
      <c r="B83" s="24" t="s">
        <v>84</v>
      </c>
      <c r="C83" s="25">
        <v>6336</v>
      </c>
      <c r="D83" s="26">
        <v>67</v>
      </c>
      <c r="E83" s="26">
        <v>10.6</v>
      </c>
    </row>
    <row r="84" spans="1:5" x14ac:dyDescent="0.3">
      <c r="A84" s="28" t="str">
        <f>CONCATENATE("Total (",RIGHT(Índice!$A$4,2),")")</f>
        <v>Total (MS)</v>
      </c>
      <c r="B84" s="28"/>
      <c r="C84" s="29">
        <f>SUM(C5:C83)</f>
        <v>2756700</v>
      </c>
      <c r="D84" s="29">
        <f>SUM(D5:D83)</f>
        <v>12371</v>
      </c>
      <c r="E84" s="30">
        <f>D84/(C84/1000)</f>
        <v>4.4876119998548996</v>
      </c>
    </row>
    <row r="85" spans="1:5" x14ac:dyDescent="0.3">
      <c r="A85" s="31"/>
      <c r="B85" s="31"/>
      <c r="C85" s="32"/>
      <c r="D85" s="32" t="s">
        <v>119</v>
      </c>
      <c r="E85" s="33">
        <f>MIN($E$5:$E$83)</f>
        <v>0.5</v>
      </c>
    </row>
    <row r="86" spans="1:5" x14ac:dyDescent="0.3">
      <c r="A86" s="31"/>
      <c r="B86" s="31"/>
      <c r="C86" s="32"/>
      <c r="D86" s="32" t="s">
        <v>120</v>
      </c>
      <c r="E86" s="33">
        <f>MAX($E$5:$E$83)</f>
        <v>17.8</v>
      </c>
    </row>
    <row r="87" spans="1:5" x14ac:dyDescent="0.3">
      <c r="A87" s="34" t="s">
        <v>121</v>
      </c>
      <c r="B87" s="34"/>
      <c r="C87" s="35">
        <v>202406144</v>
      </c>
      <c r="D87" s="35">
        <v>848738</v>
      </c>
      <c r="E87" s="36">
        <v>4.1932422762818895</v>
      </c>
    </row>
    <row r="88" spans="1:5" x14ac:dyDescent="0.3">
      <c r="A88" s="34"/>
      <c r="B88" s="34"/>
      <c r="C88" s="35"/>
      <c r="D88" s="35" t="s">
        <v>119</v>
      </c>
      <c r="E88" s="36">
        <v>0</v>
      </c>
    </row>
    <row r="89" spans="1:5" x14ac:dyDescent="0.3">
      <c r="A89" s="37"/>
      <c r="B89" s="37"/>
      <c r="C89" s="38"/>
      <c r="D89" s="38" t="s">
        <v>120</v>
      </c>
      <c r="E89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4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39325</v>
      </c>
      <c r="D5" s="26">
        <v>31</v>
      </c>
      <c r="E5" s="26">
        <v>0.8</v>
      </c>
    </row>
    <row r="6" spans="1:5" x14ac:dyDescent="0.3">
      <c r="A6" s="24" t="s">
        <v>5</v>
      </c>
      <c r="B6" s="24" t="s">
        <v>9</v>
      </c>
      <c r="C6" s="25">
        <v>24107</v>
      </c>
      <c r="D6" s="26">
        <v>57</v>
      </c>
      <c r="E6" s="26">
        <v>2.4</v>
      </c>
    </row>
    <row r="7" spans="1:5" x14ac:dyDescent="0.3">
      <c r="A7" s="24" t="s">
        <v>5</v>
      </c>
      <c r="B7" s="24" t="s">
        <v>10</v>
      </c>
      <c r="C7" s="25">
        <v>7653</v>
      </c>
      <c r="D7" s="26">
        <v>27</v>
      </c>
      <c r="E7" s="26">
        <v>3.5</v>
      </c>
    </row>
    <row r="8" spans="1:5" x14ac:dyDescent="0.3">
      <c r="A8" s="24" t="s">
        <v>5</v>
      </c>
      <c r="B8" s="24" t="s">
        <v>11</v>
      </c>
      <c r="C8" s="25">
        <v>10729</v>
      </c>
      <c r="D8" s="26">
        <v>35</v>
      </c>
      <c r="E8" s="26">
        <v>3.2</v>
      </c>
    </row>
    <row r="9" spans="1:5" x14ac:dyDescent="0.3">
      <c r="A9" s="24" t="s">
        <v>5</v>
      </c>
      <c r="B9" s="24" t="s">
        <v>14</v>
      </c>
      <c r="C9" s="25">
        <v>46803</v>
      </c>
      <c r="D9" s="26">
        <v>203</v>
      </c>
      <c r="E9" s="26">
        <v>4.3</v>
      </c>
    </row>
    <row r="10" spans="1:5" x14ac:dyDescent="0.3">
      <c r="A10" s="24" t="s">
        <v>5</v>
      </c>
      <c r="B10" s="24" t="s">
        <v>17</v>
      </c>
      <c r="C10" s="25">
        <v>23031</v>
      </c>
      <c r="D10" s="26">
        <v>30</v>
      </c>
      <c r="E10" s="26">
        <v>1.3</v>
      </c>
    </row>
    <row r="11" spans="1:5" x14ac:dyDescent="0.3">
      <c r="A11" s="24" t="s">
        <v>5</v>
      </c>
      <c r="B11" s="24" t="s">
        <v>19</v>
      </c>
      <c r="C11" s="25">
        <v>21613</v>
      </c>
      <c r="D11" s="26">
        <v>27</v>
      </c>
      <c r="E11" s="26">
        <v>1.2</v>
      </c>
    </row>
    <row r="12" spans="1:5" x14ac:dyDescent="0.3">
      <c r="A12" s="24" t="s">
        <v>5</v>
      </c>
      <c r="B12" s="24" t="s">
        <v>21</v>
      </c>
      <c r="C12" s="25">
        <v>23659</v>
      </c>
      <c r="D12" s="26">
        <v>62</v>
      </c>
      <c r="E12" s="26">
        <v>2.6</v>
      </c>
    </row>
    <row r="13" spans="1:5" x14ac:dyDescent="0.3">
      <c r="A13" s="24" t="s">
        <v>5</v>
      </c>
      <c r="B13" s="24" t="s">
        <v>22</v>
      </c>
      <c r="C13" s="25">
        <v>11579</v>
      </c>
      <c r="D13" s="26">
        <v>41</v>
      </c>
      <c r="E13" s="26">
        <v>3.6</v>
      </c>
    </row>
    <row r="14" spans="1:5" x14ac:dyDescent="0.3">
      <c r="A14" s="24" t="s">
        <v>5</v>
      </c>
      <c r="B14" s="24" t="s">
        <v>23</v>
      </c>
      <c r="C14" s="25">
        <v>30612</v>
      </c>
      <c r="D14" s="26">
        <v>83</v>
      </c>
      <c r="E14" s="26">
        <v>2.7</v>
      </c>
    </row>
    <row r="15" spans="1:5" x14ac:dyDescent="0.3">
      <c r="A15" s="24" t="s">
        <v>5</v>
      </c>
      <c r="B15" s="24" t="s">
        <v>24</v>
      </c>
      <c r="C15" s="25">
        <v>13583</v>
      </c>
      <c r="D15" s="26">
        <v>37</v>
      </c>
      <c r="E15" s="26">
        <v>2.8</v>
      </c>
    </row>
    <row r="16" spans="1:5" x14ac:dyDescent="0.3">
      <c r="A16" s="24" t="s">
        <v>5</v>
      </c>
      <c r="B16" s="24" t="s">
        <v>25</v>
      </c>
      <c r="C16" s="25">
        <v>897938</v>
      </c>
      <c r="D16" s="25">
        <v>7575</v>
      </c>
      <c r="E16" s="26">
        <v>8.4</v>
      </c>
    </row>
    <row r="17" spans="1:5" x14ac:dyDescent="0.3">
      <c r="A17" s="24" t="s">
        <v>5</v>
      </c>
      <c r="B17" s="24" t="s">
        <v>26</v>
      </c>
      <c r="C17" s="25">
        <v>5036</v>
      </c>
      <c r="D17" s="26">
        <v>20</v>
      </c>
      <c r="E17" s="26">
        <v>3.9</v>
      </c>
    </row>
    <row r="18" spans="1:5" x14ac:dyDescent="0.3">
      <c r="A18" s="24" t="s">
        <v>5</v>
      </c>
      <c r="B18" s="24" t="s">
        <v>28</v>
      </c>
      <c r="C18" s="25">
        <v>30993</v>
      </c>
      <c r="D18" s="26">
        <v>5</v>
      </c>
      <c r="E18" s="26">
        <v>0.2</v>
      </c>
    </row>
    <row r="19" spans="1:5" x14ac:dyDescent="0.3">
      <c r="A19" s="24" t="s">
        <v>5</v>
      </c>
      <c r="B19" s="24" t="s">
        <v>31</v>
      </c>
      <c r="C19" s="25">
        <v>96268</v>
      </c>
      <c r="D19" s="26">
        <v>138</v>
      </c>
      <c r="E19" s="26">
        <v>1.4</v>
      </c>
    </row>
    <row r="20" spans="1:5" x14ac:dyDescent="0.3">
      <c r="A20" s="24" t="s">
        <v>5</v>
      </c>
      <c r="B20" s="24" t="s">
        <v>37</v>
      </c>
      <c r="C20" s="25">
        <v>243368</v>
      </c>
      <c r="D20" s="25">
        <v>1135</v>
      </c>
      <c r="E20" s="26">
        <v>4.7</v>
      </c>
    </row>
    <row r="21" spans="1:5" x14ac:dyDescent="0.3">
      <c r="A21" s="24" t="s">
        <v>5</v>
      </c>
      <c r="B21" s="24" t="s">
        <v>39</v>
      </c>
      <c r="C21" s="25">
        <v>20609</v>
      </c>
      <c r="D21" s="26">
        <v>162</v>
      </c>
      <c r="E21" s="26">
        <v>7.9</v>
      </c>
    </row>
    <row r="22" spans="1:5" x14ac:dyDescent="0.3">
      <c r="A22" s="24" t="s">
        <v>5</v>
      </c>
      <c r="B22" s="24" t="s">
        <v>41</v>
      </c>
      <c r="C22" s="25">
        <v>10444</v>
      </c>
      <c r="D22" s="26">
        <v>7</v>
      </c>
      <c r="E22" s="26">
        <v>0.7</v>
      </c>
    </row>
    <row r="23" spans="1:5" x14ac:dyDescent="0.3">
      <c r="A23" s="24" t="s">
        <v>5</v>
      </c>
      <c r="B23" s="24" t="s">
        <v>42</v>
      </c>
      <c r="C23" s="25">
        <v>9939</v>
      </c>
      <c r="D23" s="26">
        <v>19</v>
      </c>
      <c r="E23" s="26">
        <v>1.9</v>
      </c>
    </row>
    <row r="24" spans="1:5" x14ac:dyDescent="0.3">
      <c r="A24" s="24" t="s">
        <v>5</v>
      </c>
      <c r="B24" s="24" t="s">
        <v>43</v>
      </c>
      <c r="C24" s="25">
        <v>13796</v>
      </c>
      <c r="D24" s="26">
        <v>14</v>
      </c>
      <c r="E24" s="26">
        <v>1</v>
      </c>
    </row>
    <row r="25" spans="1:5" x14ac:dyDescent="0.3">
      <c r="A25" s="24" t="s">
        <v>5</v>
      </c>
      <c r="B25" s="24" t="s">
        <v>46</v>
      </c>
      <c r="C25" s="25">
        <v>19433</v>
      </c>
      <c r="D25" s="26">
        <v>43</v>
      </c>
      <c r="E25" s="26">
        <v>2.2000000000000002</v>
      </c>
    </row>
    <row r="26" spans="1:5" x14ac:dyDescent="0.3">
      <c r="A26" s="24" t="s">
        <v>5</v>
      </c>
      <c r="B26" s="24" t="s">
        <v>50</v>
      </c>
      <c r="C26" s="25">
        <v>23981</v>
      </c>
      <c r="D26" s="26">
        <v>60</v>
      </c>
      <c r="E26" s="26">
        <v>2.5</v>
      </c>
    </row>
    <row r="27" spans="1:5" x14ac:dyDescent="0.3">
      <c r="A27" s="24" t="s">
        <v>5</v>
      </c>
      <c r="B27" s="24" t="s">
        <v>51</v>
      </c>
      <c r="C27" s="25">
        <v>3586</v>
      </c>
      <c r="D27" s="26">
        <v>15</v>
      </c>
      <c r="E27" s="26">
        <v>4.3</v>
      </c>
    </row>
    <row r="28" spans="1:5" x14ac:dyDescent="0.3">
      <c r="A28" s="24" t="s">
        <v>5</v>
      </c>
      <c r="B28" s="24" t="s">
        <v>55</v>
      </c>
      <c r="C28" s="25">
        <v>45047</v>
      </c>
      <c r="D28" s="26">
        <v>226</v>
      </c>
      <c r="E28" s="26">
        <v>5</v>
      </c>
    </row>
    <row r="29" spans="1:5" x14ac:dyDescent="0.3">
      <c r="A29" s="24" t="s">
        <v>5</v>
      </c>
      <c r="B29" s="24" t="s">
        <v>57</v>
      </c>
      <c r="C29" s="25">
        <v>19193</v>
      </c>
      <c r="D29" s="26">
        <v>1</v>
      </c>
      <c r="E29" s="26">
        <v>0.1</v>
      </c>
    </row>
    <row r="30" spans="1:5" x14ac:dyDescent="0.3">
      <c r="A30" s="24" t="s">
        <v>5</v>
      </c>
      <c r="B30" s="24" t="s">
        <v>58</v>
      </c>
      <c r="C30" s="25">
        <v>50457</v>
      </c>
      <c r="D30" s="26">
        <v>27</v>
      </c>
      <c r="E30" s="26">
        <v>0.5</v>
      </c>
    </row>
    <row r="31" spans="1:5" x14ac:dyDescent="0.3">
      <c r="A31" s="24" t="s">
        <v>5</v>
      </c>
      <c r="B31" s="24" t="s">
        <v>61</v>
      </c>
      <c r="C31" s="25">
        <v>48563</v>
      </c>
      <c r="D31" s="26">
        <v>39</v>
      </c>
      <c r="E31" s="26">
        <v>0.8</v>
      </c>
    </row>
    <row r="32" spans="1:5" x14ac:dyDescent="0.3">
      <c r="A32" s="24" t="s">
        <v>5</v>
      </c>
      <c r="B32" s="24" t="s">
        <v>62</v>
      </c>
      <c r="C32" s="25">
        <v>4721</v>
      </c>
      <c r="D32" s="26">
        <v>33</v>
      </c>
      <c r="E32" s="26">
        <v>6.9</v>
      </c>
    </row>
    <row r="33" spans="1:5" x14ac:dyDescent="0.3">
      <c r="A33" s="24" t="s">
        <v>5</v>
      </c>
      <c r="B33" s="24" t="s">
        <v>63</v>
      </c>
      <c r="C33" s="25">
        <v>5510</v>
      </c>
      <c r="D33" s="26">
        <v>14</v>
      </c>
      <c r="E33" s="26">
        <v>2.5</v>
      </c>
    </row>
    <row r="34" spans="1:5" x14ac:dyDescent="0.3">
      <c r="A34" s="24" t="s">
        <v>5</v>
      </c>
      <c r="B34" s="24" t="s">
        <v>64</v>
      </c>
      <c r="C34" s="25">
        <v>40957</v>
      </c>
      <c r="D34" s="26">
        <v>328</v>
      </c>
      <c r="E34" s="26">
        <v>8</v>
      </c>
    </row>
    <row r="35" spans="1:5" x14ac:dyDescent="0.3">
      <c r="A35" s="24" t="s">
        <v>5</v>
      </c>
      <c r="B35" s="24" t="s">
        <v>67</v>
      </c>
      <c r="C35" s="25">
        <v>92017</v>
      </c>
      <c r="D35" s="26">
        <v>673</v>
      </c>
      <c r="E35" s="26">
        <v>7.3</v>
      </c>
    </row>
    <row r="36" spans="1:5" x14ac:dyDescent="0.3">
      <c r="A36" s="24" t="s">
        <v>5</v>
      </c>
      <c r="B36" s="24" t="s">
        <v>70</v>
      </c>
      <c r="C36" s="25">
        <v>37601</v>
      </c>
      <c r="D36" s="26">
        <v>133</v>
      </c>
      <c r="E36" s="26">
        <v>3.5</v>
      </c>
    </row>
    <row r="37" spans="1:5" x14ac:dyDescent="0.3">
      <c r="A37" s="24" t="s">
        <v>5</v>
      </c>
      <c r="B37" s="24" t="s">
        <v>71</v>
      </c>
      <c r="C37" s="25">
        <v>4841</v>
      </c>
      <c r="D37" s="26">
        <v>9</v>
      </c>
      <c r="E37" s="26">
        <v>1.9</v>
      </c>
    </row>
    <row r="38" spans="1:5" x14ac:dyDescent="0.3">
      <c r="A38" s="24" t="s">
        <v>5</v>
      </c>
      <c r="B38" s="24" t="s">
        <v>75</v>
      </c>
      <c r="C38" s="25">
        <v>29579</v>
      </c>
      <c r="D38" s="26">
        <v>27</v>
      </c>
      <c r="E38" s="26">
        <v>0.9</v>
      </c>
    </row>
    <row r="39" spans="1:5" x14ac:dyDescent="0.3">
      <c r="A39" s="24" t="s">
        <v>5</v>
      </c>
      <c r="B39" s="24" t="s">
        <v>79</v>
      </c>
      <c r="C39" s="25">
        <v>14516</v>
      </c>
      <c r="D39" s="26">
        <v>50</v>
      </c>
      <c r="E39" s="26">
        <v>3.4</v>
      </c>
    </row>
    <row r="40" spans="1:5" x14ac:dyDescent="0.3">
      <c r="A40" s="24" t="s">
        <v>5</v>
      </c>
      <c r="B40" s="24" t="s">
        <v>83</v>
      </c>
      <c r="C40" s="25">
        <v>132152</v>
      </c>
      <c r="D40" s="25">
        <v>1446</v>
      </c>
      <c r="E40" s="26">
        <v>10.9</v>
      </c>
    </row>
    <row r="41" spans="1:5" x14ac:dyDescent="0.3">
      <c r="A41" s="28" t="str">
        <f>CONCATENATE("Total (",RIGHT(Índice!$A$4,2),")")</f>
        <v>Total (MS)</v>
      </c>
      <c r="B41" s="28"/>
      <c r="C41" s="29">
        <f>SUM(C5:C40)</f>
        <v>2153239</v>
      </c>
      <c r="D41" s="29">
        <f>SUM(D5:D40)</f>
        <v>12832</v>
      </c>
      <c r="E41" s="30">
        <f>D41/(C41/1000)</f>
        <v>5.9593941963711412</v>
      </c>
    </row>
    <row r="42" spans="1:5" x14ac:dyDescent="0.3">
      <c r="A42" s="31"/>
      <c r="B42" s="31"/>
      <c r="C42" s="32"/>
      <c r="D42" s="32" t="s">
        <v>119</v>
      </c>
      <c r="E42" s="33">
        <f>MIN($E$5:$E$40)</f>
        <v>0.1</v>
      </c>
    </row>
    <row r="43" spans="1:5" x14ac:dyDescent="0.3">
      <c r="A43" s="31"/>
      <c r="B43" s="31"/>
      <c r="C43" s="32"/>
      <c r="D43" s="32" t="s">
        <v>120</v>
      </c>
      <c r="E43" s="33">
        <f>MAX($E$5:$E$40)</f>
        <v>10.9</v>
      </c>
    </row>
    <row r="44" spans="1:5" x14ac:dyDescent="0.3">
      <c r="A44" s="34" t="s">
        <v>121</v>
      </c>
      <c r="B44" s="34"/>
      <c r="C44" s="35">
        <v>162053334</v>
      </c>
      <c r="D44" s="35">
        <v>910134</v>
      </c>
      <c r="E44" s="36">
        <v>5.616262112817747</v>
      </c>
    </row>
    <row r="45" spans="1:5" x14ac:dyDescent="0.3">
      <c r="A45" s="34"/>
      <c r="B45" s="34"/>
      <c r="C45" s="35"/>
      <c r="D45" s="35" t="s">
        <v>119</v>
      </c>
      <c r="E45" s="36">
        <v>0</v>
      </c>
    </row>
    <row r="46" spans="1:5" x14ac:dyDescent="0.3">
      <c r="A46" s="37"/>
      <c r="B46" s="37"/>
      <c r="C46" s="38"/>
      <c r="D46" s="38" t="s">
        <v>120</v>
      </c>
      <c r="E46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7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4537</v>
      </c>
      <c r="D5" s="26">
        <v>1</v>
      </c>
      <c r="E5" s="26">
        <v>0.2</v>
      </c>
    </row>
    <row r="6" spans="1:5" x14ac:dyDescent="0.3">
      <c r="A6" s="24" t="s">
        <v>5</v>
      </c>
      <c r="B6" s="24" t="s">
        <v>8</v>
      </c>
      <c r="C6" s="25">
        <v>39325</v>
      </c>
      <c r="D6" s="26">
        <v>9</v>
      </c>
      <c r="E6" s="26">
        <v>0.2</v>
      </c>
    </row>
    <row r="7" spans="1:5" x14ac:dyDescent="0.3">
      <c r="A7" s="24" t="s">
        <v>5</v>
      </c>
      <c r="B7" s="24" t="s">
        <v>9</v>
      </c>
      <c r="C7" s="25">
        <v>24107</v>
      </c>
      <c r="D7" s="26">
        <v>16</v>
      </c>
      <c r="E7" s="26">
        <v>0.7</v>
      </c>
    </row>
    <row r="8" spans="1:5" x14ac:dyDescent="0.3">
      <c r="A8" s="24" t="s">
        <v>5</v>
      </c>
      <c r="B8" s="24" t="s">
        <v>10</v>
      </c>
      <c r="C8" s="25">
        <v>7653</v>
      </c>
      <c r="D8" s="26">
        <v>7</v>
      </c>
      <c r="E8" s="26">
        <v>0.9</v>
      </c>
    </row>
    <row r="9" spans="1:5" x14ac:dyDescent="0.3">
      <c r="A9" s="24" t="s">
        <v>5</v>
      </c>
      <c r="B9" s="24" t="s">
        <v>12</v>
      </c>
      <c r="C9" s="25">
        <v>9303</v>
      </c>
      <c r="D9" s="26">
        <v>2</v>
      </c>
      <c r="E9" s="26">
        <v>0.2</v>
      </c>
    </row>
    <row r="10" spans="1:5" x14ac:dyDescent="0.3">
      <c r="A10" s="24" t="s">
        <v>5</v>
      </c>
      <c r="B10" s="24" t="s">
        <v>13</v>
      </c>
      <c r="C10" s="25">
        <v>27674</v>
      </c>
      <c r="D10" s="26">
        <v>0</v>
      </c>
      <c r="E10" s="26">
        <v>0</v>
      </c>
    </row>
    <row r="11" spans="1:5" x14ac:dyDescent="0.3">
      <c r="A11" s="24" t="s">
        <v>5</v>
      </c>
      <c r="B11" s="24" t="s">
        <v>14</v>
      </c>
      <c r="C11" s="25">
        <v>46803</v>
      </c>
      <c r="D11" s="26">
        <v>21</v>
      </c>
      <c r="E11" s="26">
        <v>0.4</v>
      </c>
    </row>
    <row r="12" spans="1:5" x14ac:dyDescent="0.3">
      <c r="A12" s="24" t="s">
        <v>5</v>
      </c>
      <c r="B12" s="24" t="s">
        <v>16</v>
      </c>
      <c r="C12" s="25">
        <v>7940</v>
      </c>
      <c r="D12" s="26">
        <v>1</v>
      </c>
      <c r="E12" s="26">
        <v>0.1</v>
      </c>
    </row>
    <row r="13" spans="1:5" x14ac:dyDescent="0.3">
      <c r="A13" s="24" t="s">
        <v>5</v>
      </c>
      <c r="B13" s="24" t="s">
        <v>17</v>
      </c>
      <c r="C13" s="25">
        <v>23031</v>
      </c>
      <c r="D13" s="26">
        <v>26</v>
      </c>
      <c r="E13" s="26">
        <v>1.1000000000000001</v>
      </c>
    </row>
    <row r="14" spans="1:5" x14ac:dyDescent="0.3">
      <c r="A14" s="24" t="s">
        <v>5</v>
      </c>
      <c r="B14" s="24" t="s">
        <v>18</v>
      </c>
      <c r="C14" s="25">
        <v>10712</v>
      </c>
      <c r="D14" s="26">
        <v>1</v>
      </c>
      <c r="E14" s="26">
        <v>0.1</v>
      </c>
    </row>
    <row r="15" spans="1:5" x14ac:dyDescent="0.3">
      <c r="A15" s="24" t="s">
        <v>5</v>
      </c>
      <c r="B15" s="24" t="s">
        <v>19</v>
      </c>
      <c r="C15" s="25">
        <v>21613</v>
      </c>
      <c r="D15" s="26">
        <v>27</v>
      </c>
      <c r="E15" s="26">
        <v>1.2</v>
      </c>
    </row>
    <row r="16" spans="1:5" x14ac:dyDescent="0.3">
      <c r="A16" s="24" t="s">
        <v>5</v>
      </c>
      <c r="B16" s="24" t="s">
        <v>21</v>
      </c>
      <c r="C16" s="25">
        <v>23659</v>
      </c>
      <c r="D16" s="26">
        <v>21</v>
      </c>
      <c r="E16" s="26">
        <v>0.9</v>
      </c>
    </row>
    <row r="17" spans="1:5" x14ac:dyDescent="0.3">
      <c r="A17" s="24" t="s">
        <v>5</v>
      </c>
      <c r="B17" s="24" t="s">
        <v>22</v>
      </c>
      <c r="C17" s="25">
        <v>11579</v>
      </c>
      <c r="D17" s="26">
        <v>14</v>
      </c>
      <c r="E17" s="26">
        <v>1.2</v>
      </c>
    </row>
    <row r="18" spans="1:5" x14ac:dyDescent="0.3">
      <c r="A18" s="24" t="s">
        <v>5</v>
      </c>
      <c r="B18" s="24" t="s">
        <v>23</v>
      </c>
      <c r="C18" s="25">
        <v>30612</v>
      </c>
      <c r="D18" s="26">
        <v>2</v>
      </c>
      <c r="E18" s="26">
        <v>0.1</v>
      </c>
    </row>
    <row r="19" spans="1:5" x14ac:dyDescent="0.3">
      <c r="A19" s="24" t="s">
        <v>5</v>
      </c>
      <c r="B19" s="24" t="s">
        <v>24</v>
      </c>
      <c r="C19" s="25">
        <v>13583</v>
      </c>
      <c r="D19" s="26">
        <v>5</v>
      </c>
      <c r="E19" s="26">
        <v>0.4</v>
      </c>
    </row>
    <row r="20" spans="1:5" x14ac:dyDescent="0.3">
      <c r="A20" s="24" t="s">
        <v>5</v>
      </c>
      <c r="B20" s="24" t="s">
        <v>25</v>
      </c>
      <c r="C20" s="25">
        <v>897938</v>
      </c>
      <c r="D20" s="26">
        <v>874</v>
      </c>
      <c r="E20" s="26">
        <v>1</v>
      </c>
    </row>
    <row r="21" spans="1:5" x14ac:dyDescent="0.3">
      <c r="A21" s="24" t="s">
        <v>5</v>
      </c>
      <c r="B21" s="24" t="s">
        <v>26</v>
      </c>
      <c r="C21" s="25">
        <v>5036</v>
      </c>
      <c r="D21" s="26">
        <v>4</v>
      </c>
      <c r="E21" s="26">
        <v>0.9</v>
      </c>
    </row>
    <row r="22" spans="1:5" x14ac:dyDescent="0.3">
      <c r="A22" s="24" t="s">
        <v>5</v>
      </c>
      <c r="B22" s="24" t="s">
        <v>28</v>
      </c>
      <c r="C22" s="25">
        <v>30993</v>
      </c>
      <c r="D22" s="26">
        <v>7</v>
      </c>
      <c r="E22" s="26">
        <v>0.2</v>
      </c>
    </row>
    <row r="23" spans="1:5" x14ac:dyDescent="0.3">
      <c r="A23" s="24" t="s">
        <v>5</v>
      </c>
      <c r="B23" s="24" t="s">
        <v>31</v>
      </c>
      <c r="C23" s="25">
        <v>96268</v>
      </c>
      <c r="D23" s="26">
        <v>58</v>
      </c>
      <c r="E23" s="26">
        <v>0.6</v>
      </c>
    </row>
    <row r="24" spans="1:5" x14ac:dyDescent="0.3">
      <c r="A24" s="24" t="s">
        <v>5</v>
      </c>
      <c r="B24" s="24" t="s">
        <v>32</v>
      </c>
      <c r="C24" s="25">
        <v>26037</v>
      </c>
      <c r="D24" s="26">
        <v>2</v>
      </c>
      <c r="E24" s="26">
        <v>0.1</v>
      </c>
    </row>
    <row r="25" spans="1:5" x14ac:dyDescent="0.3">
      <c r="A25" s="24" t="s">
        <v>5</v>
      </c>
      <c r="B25" s="24" t="s">
        <v>33</v>
      </c>
      <c r="C25" s="25">
        <v>32151</v>
      </c>
      <c r="D25" s="26">
        <v>58</v>
      </c>
      <c r="E25" s="26">
        <v>1.8</v>
      </c>
    </row>
    <row r="26" spans="1:5" x14ac:dyDescent="0.3">
      <c r="A26" s="24" t="s">
        <v>5</v>
      </c>
      <c r="B26" s="24" t="s">
        <v>34</v>
      </c>
      <c r="C26" s="25">
        <v>13663</v>
      </c>
      <c r="D26" s="26">
        <v>4</v>
      </c>
      <c r="E26" s="26">
        <v>0.3</v>
      </c>
    </row>
    <row r="27" spans="1:5" x14ac:dyDescent="0.3">
      <c r="A27" s="24" t="s">
        <v>5</v>
      </c>
      <c r="B27" s="24" t="s">
        <v>35</v>
      </c>
      <c r="C27" s="25">
        <v>11100</v>
      </c>
      <c r="D27" s="26">
        <v>1</v>
      </c>
      <c r="E27" s="26">
        <v>0</v>
      </c>
    </row>
    <row r="28" spans="1:5" x14ac:dyDescent="0.3">
      <c r="A28" s="24" t="s">
        <v>5</v>
      </c>
      <c r="B28" s="24" t="s">
        <v>37</v>
      </c>
      <c r="C28" s="25">
        <v>243368</v>
      </c>
      <c r="D28" s="26">
        <v>219</v>
      </c>
      <c r="E28" s="26">
        <v>0.9</v>
      </c>
    </row>
    <row r="29" spans="1:5" x14ac:dyDescent="0.3">
      <c r="A29" s="24" t="s">
        <v>5</v>
      </c>
      <c r="B29" s="24" t="s">
        <v>38</v>
      </c>
      <c r="C29" s="25">
        <v>11386</v>
      </c>
      <c r="D29" s="26">
        <v>1</v>
      </c>
      <c r="E29" s="26">
        <v>0.1</v>
      </c>
    </row>
    <row r="30" spans="1:5" x14ac:dyDescent="0.3">
      <c r="A30" s="24" t="s">
        <v>5</v>
      </c>
      <c r="B30" s="24" t="s">
        <v>39</v>
      </c>
      <c r="C30" s="25">
        <v>20609</v>
      </c>
      <c r="D30" s="26">
        <v>15</v>
      </c>
      <c r="E30" s="26">
        <v>0.7</v>
      </c>
    </row>
    <row r="31" spans="1:5" x14ac:dyDescent="0.3">
      <c r="A31" s="24" t="s">
        <v>5</v>
      </c>
      <c r="B31" s="24" t="s">
        <v>40</v>
      </c>
      <c r="C31" s="25">
        <v>3539</v>
      </c>
      <c r="D31" s="26">
        <v>3</v>
      </c>
      <c r="E31" s="26">
        <v>1</v>
      </c>
    </row>
    <row r="32" spans="1:5" x14ac:dyDescent="0.3">
      <c r="A32" s="24" t="s">
        <v>5</v>
      </c>
      <c r="B32" s="24" t="s">
        <v>41</v>
      </c>
      <c r="C32" s="25">
        <v>10444</v>
      </c>
      <c r="D32" s="26">
        <v>10</v>
      </c>
      <c r="E32" s="26">
        <v>0.9</v>
      </c>
    </row>
    <row r="33" spans="1:5" x14ac:dyDescent="0.3">
      <c r="A33" s="24" t="s">
        <v>5</v>
      </c>
      <c r="B33" s="24" t="s">
        <v>42</v>
      </c>
      <c r="C33" s="25">
        <v>9939</v>
      </c>
      <c r="D33" s="26">
        <v>5</v>
      </c>
      <c r="E33" s="26">
        <v>0.5</v>
      </c>
    </row>
    <row r="34" spans="1:5" x14ac:dyDescent="0.3">
      <c r="A34" s="24" t="s">
        <v>5</v>
      </c>
      <c r="B34" s="24" t="s">
        <v>43</v>
      </c>
      <c r="C34" s="25">
        <v>13796</v>
      </c>
      <c r="D34" s="26">
        <v>14</v>
      </c>
      <c r="E34" s="26">
        <v>1</v>
      </c>
    </row>
    <row r="35" spans="1:5" x14ac:dyDescent="0.3">
      <c r="A35" s="24" t="s">
        <v>5</v>
      </c>
      <c r="B35" s="24" t="s">
        <v>44</v>
      </c>
      <c r="C35" s="25">
        <v>8404</v>
      </c>
      <c r="D35" s="26">
        <v>12</v>
      </c>
      <c r="E35" s="26">
        <v>1.4</v>
      </c>
    </row>
    <row r="36" spans="1:5" x14ac:dyDescent="0.3">
      <c r="A36" s="24" t="s">
        <v>5</v>
      </c>
      <c r="B36" s="24" t="s">
        <v>45</v>
      </c>
      <c r="C36" s="25">
        <v>24137</v>
      </c>
      <c r="D36" s="26">
        <v>9</v>
      </c>
      <c r="E36" s="26">
        <v>0.4</v>
      </c>
    </row>
    <row r="37" spans="1:5" x14ac:dyDescent="0.3">
      <c r="A37" s="24" t="s">
        <v>5</v>
      </c>
      <c r="B37" s="24" t="s">
        <v>46</v>
      </c>
      <c r="C37" s="25">
        <v>19433</v>
      </c>
      <c r="D37" s="26">
        <v>1</v>
      </c>
      <c r="E37" s="26">
        <v>0</v>
      </c>
    </row>
    <row r="38" spans="1:5" x14ac:dyDescent="0.3">
      <c r="A38" s="24" t="s">
        <v>5</v>
      </c>
      <c r="B38" s="24" t="s">
        <v>47</v>
      </c>
      <c r="C38" s="25">
        <v>27821</v>
      </c>
      <c r="D38" s="26">
        <v>8</v>
      </c>
      <c r="E38" s="26">
        <v>0.3</v>
      </c>
    </row>
    <row r="39" spans="1:5" x14ac:dyDescent="0.3">
      <c r="A39" s="24" t="s">
        <v>5</v>
      </c>
      <c r="B39" s="24" t="s">
        <v>49</v>
      </c>
      <c r="C39" s="25">
        <v>7139</v>
      </c>
      <c r="D39" s="26">
        <v>7</v>
      </c>
      <c r="E39" s="26">
        <v>1</v>
      </c>
    </row>
    <row r="40" spans="1:5" x14ac:dyDescent="0.3">
      <c r="A40" s="24" t="s">
        <v>5</v>
      </c>
      <c r="B40" s="24" t="s">
        <v>50</v>
      </c>
      <c r="C40" s="25">
        <v>23981</v>
      </c>
      <c r="D40" s="26">
        <v>15</v>
      </c>
      <c r="E40" s="26">
        <v>0.6</v>
      </c>
    </row>
    <row r="41" spans="1:5" x14ac:dyDescent="0.3">
      <c r="A41" s="24" t="s">
        <v>5</v>
      </c>
      <c r="B41" s="24" t="s">
        <v>51</v>
      </c>
      <c r="C41" s="25">
        <v>3586</v>
      </c>
      <c r="D41" s="26">
        <v>4</v>
      </c>
      <c r="E41" s="26">
        <v>1</v>
      </c>
    </row>
    <row r="42" spans="1:5" x14ac:dyDescent="0.3">
      <c r="A42" s="24" t="s">
        <v>5</v>
      </c>
      <c r="B42" s="24" t="s">
        <v>52</v>
      </c>
      <c r="C42" s="25">
        <v>6729</v>
      </c>
      <c r="D42" s="26">
        <v>0</v>
      </c>
      <c r="E42" s="26">
        <v>0.1</v>
      </c>
    </row>
    <row r="43" spans="1:5" x14ac:dyDescent="0.3">
      <c r="A43" s="24" t="s">
        <v>5</v>
      </c>
      <c r="B43" s="24" t="s">
        <v>53</v>
      </c>
      <c r="C43" s="25">
        <v>21522</v>
      </c>
      <c r="D43" s="26">
        <v>0</v>
      </c>
      <c r="E43" s="26">
        <v>0</v>
      </c>
    </row>
    <row r="44" spans="1:5" x14ac:dyDescent="0.3">
      <c r="A44" s="24" t="s">
        <v>5</v>
      </c>
      <c r="B44" s="24" t="s">
        <v>54</v>
      </c>
      <c r="C44" s="25">
        <v>6799</v>
      </c>
      <c r="D44" s="26">
        <v>0</v>
      </c>
      <c r="E44" s="26">
        <v>0</v>
      </c>
    </row>
    <row r="45" spans="1:5" x14ac:dyDescent="0.3">
      <c r="A45" s="24" t="s">
        <v>5</v>
      </c>
      <c r="B45" s="24" t="s">
        <v>55</v>
      </c>
      <c r="C45" s="25">
        <v>45047</v>
      </c>
      <c r="D45" s="26">
        <v>70</v>
      </c>
      <c r="E45" s="26">
        <v>1.6</v>
      </c>
    </row>
    <row r="46" spans="1:5" x14ac:dyDescent="0.3">
      <c r="A46" s="24" t="s">
        <v>5</v>
      </c>
      <c r="B46" s="24" t="s">
        <v>56</v>
      </c>
      <c r="C46" s="25">
        <v>25536</v>
      </c>
      <c r="D46" s="26">
        <v>1</v>
      </c>
      <c r="E46" s="26">
        <v>0</v>
      </c>
    </row>
    <row r="47" spans="1:5" x14ac:dyDescent="0.3">
      <c r="A47" s="24" t="s">
        <v>5</v>
      </c>
      <c r="B47" s="24" t="s">
        <v>57</v>
      </c>
      <c r="C47" s="25">
        <v>19193</v>
      </c>
      <c r="D47" s="26">
        <v>2</v>
      </c>
      <c r="E47" s="26">
        <v>0.1</v>
      </c>
    </row>
    <row r="48" spans="1:5" x14ac:dyDescent="0.3">
      <c r="A48" s="24" t="s">
        <v>5</v>
      </c>
      <c r="B48" s="24" t="s">
        <v>58</v>
      </c>
      <c r="C48" s="25">
        <v>50457</v>
      </c>
      <c r="D48" s="26">
        <v>20</v>
      </c>
      <c r="E48" s="26">
        <v>0.4</v>
      </c>
    </row>
    <row r="49" spans="1:5" x14ac:dyDescent="0.3">
      <c r="A49" s="24" t="s">
        <v>5</v>
      </c>
      <c r="B49" s="24" t="s">
        <v>59</v>
      </c>
      <c r="C49" s="25">
        <v>13220</v>
      </c>
      <c r="D49" s="26">
        <v>2</v>
      </c>
      <c r="E49" s="26">
        <v>0.2</v>
      </c>
    </row>
    <row r="50" spans="1:5" x14ac:dyDescent="0.3">
      <c r="A50" s="24" t="s">
        <v>5</v>
      </c>
      <c r="B50" s="24" t="s">
        <v>60</v>
      </c>
      <c r="C50" s="25">
        <v>21822</v>
      </c>
      <c r="D50" s="26">
        <v>13</v>
      </c>
      <c r="E50" s="26">
        <v>0.6</v>
      </c>
    </row>
    <row r="51" spans="1:5" x14ac:dyDescent="0.3">
      <c r="A51" s="24" t="s">
        <v>5</v>
      </c>
      <c r="B51" s="24" t="s">
        <v>61</v>
      </c>
      <c r="C51" s="25">
        <v>48563</v>
      </c>
      <c r="D51" s="26">
        <v>37</v>
      </c>
      <c r="E51" s="26">
        <v>0.8</v>
      </c>
    </row>
    <row r="52" spans="1:5" x14ac:dyDescent="0.3">
      <c r="A52" s="24" t="s">
        <v>5</v>
      </c>
      <c r="B52" s="24" t="s">
        <v>62</v>
      </c>
      <c r="C52" s="25">
        <v>4721</v>
      </c>
      <c r="D52" s="26">
        <v>5</v>
      </c>
      <c r="E52" s="26">
        <v>1.1000000000000001</v>
      </c>
    </row>
    <row r="53" spans="1:5" x14ac:dyDescent="0.3">
      <c r="A53" s="24" t="s">
        <v>5</v>
      </c>
      <c r="B53" s="24" t="s">
        <v>63</v>
      </c>
      <c r="C53" s="25">
        <v>5510</v>
      </c>
      <c r="D53" s="26">
        <v>11</v>
      </c>
      <c r="E53" s="26">
        <v>2</v>
      </c>
    </row>
    <row r="54" spans="1:5" x14ac:dyDescent="0.3">
      <c r="A54" s="24" t="s">
        <v>5</v>
      </c>
      <c r="B54" s="24" t="s">
        <v>64</v>
      </c>
      <c r="C54" s="25">
        <v>40957</v>
      </c>
      <c r="D54" s="26">
        <v>26</v>
      </c>
      <c r="E54" s="26">
        <v>0.6</v>
      </c>
    </row>
    <row r="55" spans="1:5" x14ac:dyDescent="0.3">
      <c r="A55" s="24" t="s">
        <v>5</v>
      </c>
      <c r="B55" s="24" t="s">
        <v>65</v>
      </c>
      <c r="C55" s="25">
        <v>12921</v>
      </c>
      <c r="D55" s="26">
        <v>4</v>
      </c>
      <c r="E55" s="26">
        <v>0.3</v>
      </c>
    </row>
    <row r="56" spans="1:5" x14ac:dyDescent="0.3">
      <c r="A56" s="24" t="s">
        <v>5</v>
      </c>
      <c r="B56" s="24" t="s">
        <v>66</v>
      </c>
      <c r="C56" s="25">
        <v>6941</v>
      </c>
      <c r="D56" s="26">
        <v>1</v>
      </c>
      <c r="E56" s="26">
        <v>0.1</v>
      </c>
    </row>
    <row r="57" spans="1:5" x14ac:dyDescent="0.3">
      <c r="A57" s="24" t="s">
        <v>5</v>
      </c>
      <c r="B57" s="24" t="s">
        <v>67</v>
      </c>
      <c r="C57" s="25">
        <v>92017</v>
      </c>
      <c r="D57" s="26">
        <v>107</v>
      </c>
      <c r="E57" s="26">
        <v>1.2</v>
      </c>
    </row>
    <row r="58" spans="1:5" x14ac:dyDescent="0.3">
      <c r="A58" s="24" t="s">
        <v>5</v>
      </c>
      <c r="B58" s="24" t="s">
        <v>68</v>
      </c>
      <c r="C58" s="25">
        <v>12859</v>
      </c>
      <c r="D58" s="26">
        <v>5</v>
      </c>
      <c r="E58" s="26">
        <v>0.4</v>
      </c>
    </row>
    <row r="59" spans="1:5" x14ac:dyDescent="0.3">
      <c r="A59" s="24" t="s">
        <v>5</v>
      </c>
      <c r="B59" s="24" t="s">
        <v>69</v>
      </c>
      <c r="C59" s="25">
        <v>23150</v>
      </c>
      <c r="D59" s="26">
        <v>19</v>
      </c>
      <c r="E59" s="26">
        <v>0.8</v>
      </c>
    </row>
    <row r="60" spans="1:5" x14ac:dyDescent="0.3">
      <c r="A60" s="24" t="s">
        <v>5</v>
      </c>
      <c r="B60" s="24" t="s">
        <v>70</v>
      </c>
      <c r="C60" s="25">
        <v>37601</v>
      </c>
      <c r="D60" s="26">
        <v>65</v>
      </c>
      <c r="E60" s="26">
        <v>1.7</v>
      </c>
    </row>
    <row r="61" spans="1:5" x14ac:dyDescent="0.3">
      <c r="A61" s="24" t="s">
        <v>5</v>
      </c>
      <c r="B61" s="24" t="s">
        <v>72</v>
      </c>
      <c r="C61" s="25">
        <v>19818</v>
      </c>
      <c r="D61" s="26">
        <v>16</v>
      </c>
      <c r="E61" s="26">
        <v>0.8</v>
      </c>
    </row>
    <row r="62" spans="1:5" x14ac:dyDescent="0.3">
      <c r="A62" s="24" t="s">
        <v>5</v>
      </c>
      <c r="B62" s="24" t="s">
        <v>74</v>
      </c>
      <c r="C62" s="25">
        <v>7027</v>
      </c>
      <c r="D62" s="26">
        <v>4</v>
      </c>
      <c r="E62" s="26">
        <v>0.6</v>
      </c>
    </row>
    <row r="63" spans="1:5" x14ac:dyDescent="0.3">
      <c r="A63" s="24" t="s">
        <v>5</v>
      </c>
      <c r="B63" s="24" t="s">
        <v>75</v>
      </c>
      <c r="C63" s="25">
        <v>29579</v>
      </c>
      <c r="D63" s="26">
        <v>19</v>
      </c>
      <c r="E63" s="26">
        <v>0.7</v>
      </c>
    </row>
    <row r="64" spans="1:5" x14ac:dyDescent="0.3">
      <c r="A64" s="24" t="s">
        <v>5</v>
      </c>
      <c r="B64" s="24" t="s">
        <v>77</v>
      </c>
      <c r="C64" s="25">
        <v>8142</v>
      </c>
      <c r="D64" s="26">
        <v>9</v>
      </c>
      <c r="E64" s="26">
        <v>1.1000000000000001</v>
      </c>
    </row>
    <row r="65" spans="1:5" x14ac:dyDescent="0.3">
      <c r="A65" s="24" t="s">
        <v>5</v>
      </c>
      <c r="B65" s="24" t="s">
        <v>78</v>
      </c>
      <c r="C65" s="25">
        <v>47118</v>
      </c>
      <c r="D65" s="26">
        <v>15</v>
      </c>
      <c r="E65" s="26">
        <v>0.3</v>
      </c>
    </row>
    <row r="66" spans="1:5" x14ac:dyDescent="0.3">
      <c r="A66" s="24" t="s">
        <v>5</v>
      </c>
      <c r="B66" s="24" t="s">
        <v>79</v>
      </c>
      <c r="C66" s="25">
        <v>14516</v>
      </c>
      <c r="D66" s="26">
        <v>19</v>
      </c>
      <c r="E66" s="26">
        <v>1.3</v>
      </c>
    </row>
    <row r="67" spans="1:5" x14ac:dyDescent="0.3">
      <c r="A67" s="24" t="s">
        <v>5</v>
      </c>
      <c r="B67" s="24" t="s">
        <v>80</v>
      </c>
      <c r="C67" s="25">
        <v>10808</v>
      </c>
      <c r="D67" s="26">
        <v>3</v>
      </c>
      <c r="E67" s="26">
        <v>0.2</v>
      </c>
    </row>
    <row r="68" spans="1:5" x14ac:dyDescent="0.3">
      <c r="A68" s="24" t="s">
        <v>5</v>
      </c>
      <c r="B68" s="24" t="s">
        <v>81</v>
      </c>
      <c r="C68" s="25">
        <v>3625</v>
      </c>
      <c r="D68" s="26">
        <v>1</v>
      </c>
      <c r="E68" s="26">
        <v>0.2</v>
      </c>
    </row>
    <row r="69" spans="1:5" x14ac:dyDescent="0.3">
      <c r="A69" s="24" t="s">
        <v>5</v>
      </c>
      <c r="B69" s="24" t="s">
        <v>82</v>
      </c>
      <c r="C69" s="25">
        <v>17638</v>
      </c>
      <c r="D69" s="26">
        <v>30</v>
      </c>
      <c r="E69" s="26">
        <v>1.7</v>
      </c>
    </row>
    <row r="70" spans="1:5" x14ac:dyDescent="0.3">
      <c r="A70" s="24" t="s">
        <v>5</v>
      </c>
      <c r="B70" s="24" t="s">
        <v>83</v>
      </c>
      <c r="C70" s="25">
        <v>132152</v>
      </c>
      <c r="D70" s="26">
        <v>173</v>
      </c>
      <c r="E70" s="26">
        <v>1.3</v>
      </c>
    </row>
    <row r="71" spans="1:5" x14ac:dyDescent="0.3">
      <c r="A71" s="24" t="s">
        <v>5</v>
      </c>
      <c r="B71" s="24" t="s">
        <v>84</v>
      </c>
      <c r="C71" s="25">
        <v>6336</v>
      </c>
      <c r="D71" s="26">
        <v>0</v>
      </c>
      <c r="E71" s="26">
        <v>0</v>
      </c>
    </row>
    <row r="72" spans="1:5" x14ac:dyDescent="0.3">
      <c r="A72" s="28" t="str">
        <f>CONCATENATE("Total (",RIGHT(Índice!$A$4,2),")")</f>
        <v>Total (MS)</v>
      </c>
      <c r="B72" s="28"/>
      <c r="C72" s="29">
        <f>SUM(C5:C71)</f>
        <v>2635223</v>
      </c>
      <c r="D72" s="29">
        <f>SUM(D5:D71)</f>
        <v>2161</v>
      </c>
      <c r="E72" s="30">
        <f>D72/(C72/1000)</f>
        <v>0.82004445164602768</v>
      </c>
    </row>
    <row r="73" spans="1:5" x14ac:dyDescent="0.3">
      <c r="A73" s="31"/>
      <c r="B73" s="31"/>
      <c r="C73" s="32"/>
      <c r="D73" s="32" t="s">
        <v>119</v>
      </c>
      <c r="E73" s="33">
        <f>MIN($E$5:$E$71)</f>
        <v>0</v>
      </c>
    </row>
    <row r="74" spans="1:5" x14ac:dyDescent="0.3">
      <c r="A74" s="31"/>
      <c r="B74" s="31"/>
      <c r="C74" s="32"/>
      <c r="D74" s="32" t="s">
        <v>120</v>
      </c>
      <c r="E74" s="33">
        <f>MAX($E$5:$E$71)</f>
        <v>2</v>
      </c>
    </row>
    <row r="75" spans="1:5" x14ac:dyDescent="0.3">
      <c r="A75" s="34" t="s">
        <v>121</v>
      </c>
      <c r="B75" s="34"/>
      <c r="C75" s="35">
        <v>189604074</v>
      </c>
      <c r="D75" s="35">
        <v>259853</v>
      </c>
      <c r="E75" s="36">
        <v>1.3705032519501665</v>
      </c>
    </row>
    <row r="76" spans="1:5" x14ac:dyDescent="0.3">
      <c r="A76" s="34"/>
      <c r="B76" s="34"/>
      <c r="C76" s="35"/>
      <c r="D76" s="35" t="s">
        <v>119</v>
      </c>
      <c r="E76" s="36">
        <v>0</v>
      </c>
    </row>
    <row r="77" spans="1:5" x14ac:dyDescent="0.3">
      <c r="A77" s="37"/>
      <c r="B77" s="37"/>
      <c r="C77" s="38"/>
      <c r="D77" s="38" t="s">
        <v>120</v>
      </c>
      <c r="E77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7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</v>
      </c>
      <c r="D5" s="26">
        <v>56</v>
      </c>
      <c r="E5" s="26">
        <v>3.4</v>
      </c>
    </row>
    <row r="6" spans="1:5" x14ac:dyDescent="0.3">
      <c r="A6" s="24" t="s">
        <v>5</v>
      </c>
      <c r="B6" s="24" t="s">
        <v>7</v>
      </c>
      <c r="C6" s="25">
        <v>4537</v>
      </c>
      <c r="D6" s="26">
        <v>54</v>
      </c>
      <c r="E6" s="26">
        <v>11.9</v>
      </c>
    </row>
    <row r="7" spans="1:5" x14ac:dyDescent="0.3">
      <c r="A7" s="24" t="s">
        <v>5</v>
      </c>
      <c r="B7" s="24" t="s">
        <v>8</v>
      </c>
      <c r="C7" s="25">
        <v>39325</v>
      </c>
      <c r="D7" s="26">
        <v>99</v>
      </c>
      <c r="E7" s="26">
        <v>2.5</v>
      </c>
    </row>
    <row r="8" spans="1:5" x14ac:dyDescent="0.3">
      <c r="A8" s="24" t="s">
        <v>5</v>
      </c>
      <c r="B8" s="24" t="s">
        <v>9</v>
      </c>
      <c r="C8" s="25">
        <v>24107</v>
      </c>
      <c r="D8" s="26">
        <v>68</v>
      </c>
      <c r="E8" s="26">
        <v>2.8</v>
      </c>
    </row>
    <row r="9" spans="1:5" x14ac:dyDescent="0.3">
      <c r="A9" s="24" t="s">
        <v>5</v>
      </c>
      <c r="B9" s="24" t="s">
        <v>10</v>
      </c>
      <c r="C9" s="25">
        <v>7653</v>
      </c>
      <c r="D9" s="26">
        <v>33</v>
      </c>
      <c r="E9" s="26">
        <v>4.3</v>
      </c>
    </row>
    <row r="10" spans="1:5" x14ac:dyDescent="0.3">
      <c r="A10" s="24" t="s">
        <v>5</v>
      </c>
      <c r="B10" s="24" t="s">
        <v>11</v>
      </c>
      <c r="C10" s="25">
        <v>10729</v>
      </c>
      <c r="D10" s="26">
        <v>38</v>
      </c>
      <c r="E10" s="26">
        <v>3.5</v>
      </c>
    </row>
    <row r="11" spans="1:5" x14ac:dyDescent="0.3">
      <c r="A11" s="24" t="s">
        <v>5</v>
      </c>
      <c r="B11" s="24" t="s">
        <v>12</v>
      </c>
      <c r="C11" s="25">
        <v>9303</v>
      </c>
      <c r="D11" s="26">
        <v>70</v>
      </c>
      <c r="E11" s="26">
        <v>7.6</v>
      </c>
    </row>
    <row r="12" spans="1:5" x14ac:dyDescent="0.3">
      <c r="A12" s="24" t="s">
        <v>5</v>
      </c>
      <c r="B12" s="24" t="s">
        <v>13</v>
      </c>
      <c r="C12" s="25">
        <v>27674</v>
      </c>
      <c r="D12" s="26">
        <v>82</v>
      </c>
      <c r="E12" s="26">
        <v>2.9</v>
      </c>
    </row>
    <row r="13" spans="1:5" x14ac:dyDescent="0.3">
      <c r="A13" s="24" t="s">
        <v>5</v>
      </c>
      <c r="B13" s="24" t="s">
        <v>14</v>
      </c>
      <c r="C13" s="25">
        <v>46803</v>
      </c>
      <c r="D13" s="26">
        <v>214</v>
      </c>
      <c r="E13" s="26">
        <v>4.5999999999999996</v>
      </c>
    </row>
    <row r="14" spans="1:5" x14ac:dyDescent="0.3">
      <c r="A14" s="24" t="s">
        <v>5</v>
      </c>
      <c r="B14" s="24" t="s">
        <v>15</v>
      </c>
      <c r="C14" s="25">
        <v>10748</v>
      </c>
      <c r="D14" s="26">
        <v>60</v>
      </c>
      <c r="E14" s="26">
        <v>5.6</v>
      </c>
    </row>
    <row r="15" spans="1:5" x14ac:dyDescent="0.3">
      <c r="A15" s="24" t="s">
        <v>5</v>
      </c>
      <c r="B15" s="24" t="s">
        <v>17</v>
      </c>
      <c r="C15" s="25">
        <v>23031</v>
      </c>
      <c r="D15" s="26">
        <v>45</v>
      </c>
      <c r="E15" s="26">
        <v>1.9</v>
      </c>
    </row>
    <row r="16" spans="1:5" x14ac:dyDescent="0.3">
      <c r="A16" s="24" t="s">
        <v>5</v>
      </c>
      <c r="B16" s="24" t="s">
        <v>19</v>
      </c>
      <c r="C16" s="25">
        <v>21613</v>
      </c>
      <c r="D16" s="26">
        <v>87</v>
      </c>
      <c r="E16" s="26">
        <v>4</v>
      </c>
    </row>
    <row r="17" spans="1:5" x14ac:dyDescent="0.3">
      <c r="A17" s="24" t="s">
        <v>5</v>
      </c>
      <c r="B17" s="24" t="s">
        <v>20</v>
      </c>
      <c r="C17" s="25">
        <v>8567</v>
      </c>
      <c r="D17" s="26">
        <v>50</v>
      </c>
      <c r="E17" s="26">
        <v>5.8</v>
      </c>
    </row>
    <row r="18" spans="1:5" x14ac:dyDescent="0.3">
      <c r="A18" s="24" t="s">
        <v>5</v>
      </c>
      <c r="B18" s="24" t="s">
        <v>21</v>
      </c>
      <c r="C18" s="25">
        <v>23659</v>
      </c>
      <c r="D18" s="26">
        <v>77</v>
      </c>
      <c r="E18" s="26">
        <v>3.3</v>
      </c>
    </row>
    <row r="19" spans="1:5" x14ac:dyDescent="0.3">
      <c r="A19" s="24" t="s">
        <v>5</v>
      </c>
      <c r="B19" s="24" t="s">
        <v>22</v>
      </c>
      <c r="C19" s="25">
        <v>11579</v>
      </c>
      <c r="D19" s="26">
        <v>69</v>
      </c>
      <c r="E19" s="26">
        <v>5.9</v>
      </c>
    </row>
    <row r="20" spans="1:5" x14ac:dyDescent="0.3">
      <c r="A20" s="24" t="s">
        <v>5</v>
      </c>
      <c r="B20" s="24" t="s">
        <v>23</v>
      </c>
      <c r="C20" s="25">
        <v>30612</v>
      </c>
      <c r="D20" s="26">
        <v>89</v>
      </c>
      <c r="E20" s="26">
        <v>2.9</v>
      </c>
    </row>
    <row r="21" spans="1:5" x14ac:dyDescent="0.3">
      <c r="A21" s="24" t="s">
        <v>5</v>
      </c>
      <c r="B21" s="24" t="s">
        <v>24</v>
      </c>
      <c r="C21" s="25">
        <v>13583</v>
      </c>
      <c r="D21" s="26">
        <v>43</v>
      </c>
      <c r="E21" s="26">
        <v>3.1</v>
      </c>
    </row>
    <row r="22" spans="1:5" x14ac:dyDescent="0.3">
      <c r="A22" s="24" t="s">
        <v>5</v>
      </c>
      <c r="B22" s="24" t="s">
        <v>25</v>
      </c>
      <c r="C22" s="25">
        <v>897938</v>
      </c>
      <c r="D22" s="25">
        <v>12237</v>
      </c>
      <c r="E22" s="26">
        <v>13.6</v>
      </c>
    </row>
    <row r="23" spans="1:5" x14ac:dyDescent="0.3">
      <c r="A23" s="24" t="s">
        <v>5</v>
      </c>
      <c r="B23" s="24" t="s">
        <v>26</v>
      </c>
      <c r="C23" s="25">
        <v>5036</v>
      </c>
      <c r="D23" s="26">
        <v>31</v>
      </c>
      <c r="E23" s="26">
        <v>6.2</v>
      </c>
    </row>
    <row r="24" spans="1:5" x14ac:dyDescent="0.3">
      <c r="A24" s="24" t="s">
        <v>5</v>
      </c>
      <c r="B24" s="24" t="s">
        <v>27</v>
      </c>
      <c r="C24" s="25">
        <v>20988</v>
      </c>
      <c r="D24" s="26">
        <v>52</v>
      </c>
      <c r="E24" s="26">
        <v>2.5</v>
      </c>
    </row>
    <row r="25" spans="1:5" x14ac:dyDescent="0.3">
      <c r="A25" s="24" t="s">
        <v>5</v>
      </c>
      <c r="B25" s="24" t="s">
        <v>28</v>
      </c>
      <c r="C25" s="25">
        <v>30993</v>
      </c>
      <c r="D25" s="26">
        <v>177</v>
      </c>
      <c r="E25" s="26">
        <v>5.7</v>
      </c>
    </row>
    <row r="26" spans="1:5" x14ac:dyDescent="0.3">
      <c r="A26" s="24" t="s">
        <v>5</v>
      </c>
      <c r="B26" s="24" t="s">
        <v>30</v>
      </c>
      <c r="C26" s="25">
        <v>14161</v>
      </c>
      <c r="D26" s="26">
        <v>62</v>
      </c>
      <c r="E26" s="26">
        <v>4.4000000000000004</v>
      </c>
    </row>
    <row r="27" spans="1:5" x14ac:dyDescent="0.3">
      <c r="A27" s="24" t="s">
        <v>5</v>
      </c>
      <c r="B27" s="24" t="s">
        <v>31</v>
      </c>
      <c r="C27" s="25">
        <v>96268</v>
      </c>
      <c r="D27" s="26">
        <v>214</v>
      </c>
      <c r="E27" s="26">
        <v>2.2000000000000002</v>
      </c>
    </row>
    <row r="28" spans="1:5" x14ac:dyDescent="0.3">
      <c r="A28" s="24" t="s">
        <v>5</v>
      </c>
      <c r="B28" s="24" t="s">
        <v>32</v>
      </c>
      <c r="C28" s="25">
        <v>26037</v>
      </c>
      <c r="D28" s="26">
        <v>162</v>
      </c>
      <c r="E28" s="26">
        <v>6.2</v>
      </c>
    </row>
    <row r="29" spans="1:5" x14ac:dyDescent="0.3">
      <c r="A29" s="24" t="s">
        <v>5</v>
      </c>
      <c r="B29" s="24" t="s">
        <v>33</v>
      </c>
      <c r="C29" s="25">
        <v>32151</v>
      </c>
      <c r="D29" s="26">
        <v>279</v>
      </c>
      <c r="E29" s="26">
        <v>8.6999999999999993</v>
      </c>
    </row>
    <row r="30" spans="1:5" x14ac:dyDescent="0.3">
      <c r="A30" s="24" t="s">
        <v>5</v>
      </c>
      <c r="B30" s="24" t="s">
        <v>34</v>
      </c>
      <c r="C30" s="25">
        <v>13663</v>
      </c>
      <c r="D30" s="26">
        <v>50</v>
      </c>
      <c r="E30" s="26">
        <v>3.7</v>
      </c>
    </row>
    <row r="31" spans="1:5" x14ac:dyDescent="0.3">
      <c r="A31" s="24" t="s">
        <v>5</v>
      </c>
      <c r="B31" s="24" t="s">
        <v>37</v>
      </c>
      <c r="C31" s="25">
        <v>243368</v>
      </c>
      <c r="D31" s="25">
        <v>2509</v>
      </c>
      <c r="E31" s="26">
        <v>10.3</v>
      </c>
    </row>
    <row r="32" spans="1:5" x14ac:dyDescent="0.3">
      <c r="A32" s="24" t="s">
        <v>5</v>
      </c>
      <c r="B32" s="24" t="s">
        <v>38</v>
      </c>
      <c r="C32" s="25">
        <v>11386</v>
      </c>
      <c r="D32" s="26">
        <v>34</v>
      </c>
      <c r="E32" s="26">
        <v>3</v>
      </c>
    </row>
    <row r="33" spans="1:5" x14ac:dyDescent="0.3">
      <c r="A33" s="24" t="s">
        <v>5</v>
      </c>
      <c r="B33" s="24" t="s">
        <v>39</v>
      </c>
      <c r="C33" s="25">
        <v>20609</v>
      </c>
      <c r="D33" s="26">
        <v>177</v>
      </c>
      <c r="E33" s="26">
        <v>8.6</v>
      </c>
    </row>
    <row r="34" spans="1:5" x14ac:dyDescent="0.3">
      <c r="A34" s="24" t="s">
        <v>5</v>
      </c>
      <c r="B34" s="24" t="s">
        <v>40</v>
      </c>
      <c r="C34" s="25">
        <v>3539</v>
      </c>
      <c r="D34" s="26">
        <v>32</v>
      </c>
      <c r="E34" s="26">
        <v>8.9</v>
      </c>
    </row>
    <row r="35" spans="1:5" x14ac:dyDescent="0.3">
      <c r="A35" s="24" t="s">
        <v>5</v>
      </c>
      <c r="B35" s="24" t="s">
        <v>41</v>
      </c>
      <c r="C35" s="25">
        <v>10444</v>
      </c>
      <c r="D35" s="26">
        <v>29</v>
      </c>
      <c r="E35" s="26">
        <v>2.7</v>
      </c>
    </row>
    <row r="36" spans="1:5" x14ac:dyDescent="0.3">
      <c r="A36" s="24" t="s">
        <v>5</v>
      </c>
      <c r="B36" s="24" t="s">
        <v>42</v>
      </c>
      <c r="C36" s="25">
        <v>9939</v>
      </c>
      <c r="D36" s="26">
        <v>34</v>
      </c>
      <c r="E36" s="26">
        <v>3.4</v>
      </c>
    </row>
    <row r="37" spans="1:5" x14ac:dyDescent="0.3">
      <c r="A37" s="24" t="s">
        <v>5</v>
      </c>
      <c r="B37" s="24" t="s">
        <v>43</v>
      </c>
      <c r="C37" s="25">
        <v>13796</v>
      </c>
      <c r="D37" s="26">
        <v>22</v>
      </c>
      <c r="E37" s="26">
        <v>1.6</v>
      </c>
    </row>
    <row r="38" spans="1:5" x14ac:dyDescent="0.3">
      <c r="A38" s="24" t="s">
        <v>5</v>
      </c>
      <c r="B38" s="24" t="s">
        <v>44</v>
      </c>
      <c r="C38" s="25">
        <v>8404</v>
      </c>
      <c r="D38" s="26">
        <v>53</v>
      </c>
      <c r="E38" s="26">
        <v>6.3</v>
      </c>
    </row>
    <row r="39" spans="1:5" x14ac:dyDescent="0.3">
      <c r="A39" s="24" t="s">
        <v>5</v>
      </c>
      <c r="B39" s="24" t="s">
        <v>45</v>
      </c>
      <c r="C39" s="25">
        <v>24137</v>
      </c>
      <c r="D39" s="26">
        <v>110</v>
      </c>
      <c r="E39" s="26">
        <v>4.5999999999999996</v>
      </c>
    </row>
    <row r="40" spans="1:5" x14ac:dyDescent="0.3">
      <c r="A40" s="24" t="s">
        <v>5</v>
      </c>
      <c r="B40" s="24" t="s">
        <v>46</v>
      </c>
      <c r="C40" s="25">
        <v>19433</v>
      </c>
      <c r="D40" s="26">
        <v>48</v>
      </c>
      <c r="E40" s="26">
        <v>2.5</v>
      </c>
    </row>
    <row r="41" spans="1:5" x14ac:dyDescent="0.3">
      <c r="A41" s="24" t="s">
        <v>5</v>
      </c>
      <c r="B41" s="24" t="s">
        <v>47</v>
      </c>
      <c r="C41" s="25">
        <v>27821</v>
      </c>
      <c r="D41" s="26">
        <v>91</v>
      </c>
      <c r="E41" s="26">
        <v>3.3</v>
      </c>
    </row>
    <row r="42" spans="1:5" x14ac:dyDescent="0.3">
      <c r="A42" s="24" t="s">
        <v>5</v>
      </c>
      <c r="B42" s="24" t="s">
        <v>50</v>
      </c>
      <c r="C42" s="25">
        <v>23981</v>
      </c>
      <c r="D42" s="26">
        <v>69</v>
      </c>
      <c r="E42" s="26">
        <v>2.9</v>
      </c>
    </row>
    <row r="43" spans="1:5" x14ac:dyDescent="0.3">
      <c r="A43" s="24" t="s">
        <v>5</v>
      </c>
      <c r="B43" s="24" t="s">
        <v>51</v>
      </c>
      <c r="C43" s="25">
        <v>3586</v>
      </c>
      <c r="D43" s="26">
        <v>23</v>
      </c>
      <c r="E43" s="26">
        <v>6.4</v>
      </c>
    </row>
    <row r="44" spans="1:5" x14ac:dyDescent="0.3">
      <c r="A44" s="24" t="s">
        <v>5</v>
      </c>
      <c r="B44" s="24" t="s">
        <v>52</v>
      </c>
      <c r="C44" s="25">
        <v>6729</v>
      </c>
      <c r="D44" s="26">
        <v>51</v>
      </c>
      <c r="E44" s="26">
        <v>7.6</v>
      </c>
    </row>
    <row r="45" spans="1:5" x14ac:dyDescent="0.3">
      <c r="A45" s="24" t="s">
        <v>5</v>
      </c>
      <c r="B45" s="24" t="s">
        <v>54</v>
      </c>
      <c r="C45" s="25">
        <v>6799</v>
      </c>
      <c r="D45" s="26">
        <v>41</v>
      </c>
      <c r="E45" s="26">
        <v>6</v>
      </c>
    </row>
    <row r="46" spans="1:5" x14ac:dyDescent="0.3">
      <c r="A46" s="24" t="s">
        <v>5</v>
      </c>
      <c r="B46" s="24" t="s">
        <v>55</v>
      </c>
      <c r="C46" s="25">
        <v>45047</v>
      </c>
      <c r="D46" s="26">
        <v>252</v>
      </c>
      <c r="E46" s="26">
        <v>5.6</v>
      </c>
    </row>
    <row r="47" spans="1:5" x14ac:dyDescent="0.3">
      <c r="A47" s="24" t="s">
        <v>5</v>
      </c>
      <c r="B47" s="24" t="s">
        <v>56</v>
      </c>
      <c r="C47" s="25">
        <v>25536</v>
      </c>
      <c r="D47" s="26">
        <v>94</v>
      </c>
      <c r="E47" s="26">
        <v>3.7</v>
      </c>
    </row>
    <row r="48" spans="1:5" x14ac:dyDescent="0.3">
      <c r="A48" s="24" t="s">
        <v>5</v>
      </c>
      <c r="B48" s="24" t="s">
        <v>57</v>
      </c>
      <c r="C48" s="25">
        <v>19193</v>
      </c>
      <c r="D48" s="26">
        <v>8</v>
      </c>
      <c r="E48" s="26">
        <v>0.4</v>
      </c>
    </row>
    <row r="49" spans="1:5" x14ac:dyDescent="0.3">
      <c r="A49" s="24" t="s">
        <v>5</v>
      </c>
      <c r="B49" s="24" t="s">
        <v>58</v>
      </c>
      <c r="C49" s="25">
        <v>50457</v>
      </c>
      <c r="D49" s="26">
        <v>295</v>
      </c>
      <c r="E49" s="26">
        <v>5.8</v>
      </c>
    </row>
    <row r="50" spans="1:5" x14ac:dyDescent="0.3">
      <c r="A50" s="24" t="s">
        <v>5</v>
      </c>
      <c r="B50" s="24" t="s">
        <v>60</v>
      </c>
      <c r="C50" s="25">
        <v>21822</v>
      </c>
      <c r="D50" s="26">
        <v>85</v>
      </c>
      <c r="E50" s="26">
        <v>3.9</v>
      </c>
    </row>
    <row r="51" spans="1:5" x14ac:dyDescent="0.3">
      <c r="A51" s="24" t="s">
        <v>5</v>
      </c>
      <c r="B51" s="24" t="s">
        <v>61</v>
      </c>
      <c r="C51" s="25">
        <v>48563</v>
      </c>
      <c r="D51" s="26">
        <v>383</v>
      </c>
      <c r="E51" s="26">
        <v>7.9</v>
      </c>
    </row>
    <row r="52" spans="1:5" x14ac:dyDescent="0.3">
      <c r="A52" s="24" t="s">
        <v>5</v>
      </c>
      <c r="B52" s="24" t="s">
        <v>62</v>
      </c>
      <c r="C52" s="25">
        <v>4721</v>
      </c>
      <c r="D52" s="26">
        <v>45</v>
      </c>
      <c r="E52" s="26">
        <v>9.6</v>
      </c>
    </row>
    <row r="53" spans="1:5" x14ac:dyDescent="0.3">
      <c r="A53" s="24" t="s">
        <v>5</v>
      </c>
      <c r="B53" s="24" t="s">
        <v>64</v>
      </c>
      <c r="C53" s="25">
        <v>40957</v>
      </c>
      <c r="D53" s="26">
        <v>327</v>
      </c>
      <c r="E53" s="26">
        <v>8</v>
      </c>
    </row>
    <row r="54" spans="1:5" x14ac:dyDescent="0.3">
      <c r="A54" s="24" t="s">
        <v>5</v>
      </c>
      <c r="B54" s="24" t="s">
        <v>65</v>
      </c>
      <c r="C54" s="25">
        <v>12921</v>
      </c>
      <c r="D54" s="26">
        <v>52</v>
      </c>
      <c r="E54" s="26">
        <v>4</v>
      </c>
    </row>
    <row r="55" spans="1:5" x14ac:dyDescent="0.3">
      <c r="A55" s="24" t="s">
        <v>5</v>
      </c>
      <c r="B55" s="24" t="s">
        <v>66</v>
      </c>
      <c r="C55" s="25">
        <v>6941</v>
      </c>
      <c r="D55" s="26">
        <v>26</v>
      </c>
      <c r="E55" s="26">
        <v>3.7</v>
      </c>
    </row>
    <row r="56" spans="1:5" x14ac:dyDescent="0.3">
      <c r="A56" s="24" t="s">
        <v>5</v>
      </c>
      <c r="B56" s="24" t="s">
        <v>67</v>
      </c>
      <c r="C56" s="25">
        <v>92017</v>
      </c>
      <c r="D56" s="26">
        <v>712</v>
      </c>
      <c r="E56" s="26">
        <v>7.7</v>
      </c>
    </row>
    <row r="57" spans="1:5" x14ac:dyDescent="0.3">
      <c r="A57" s="24" t="s">
        <v>5</v>
      </c>
      <c r="B57" s="24" t="s">
        <v>68</v>
      </c>
      <c r="C57" s="25">
        <v>12859</v>
      </c>
      <c r="D57" s="26">
        <v>62</v>
      </c>
      <c r="E57" s="26">
        <v>4.9000000000000004</v>
      </c>
    </row>
    <row r="58" spans="1:5" x14ac:dyDescent="0.3">
      <c r="A58" s="24" t="s">
        <v>5</v>
      </c>
      <c r="B58" s="24" t="s">
        <v>69</v>
      </c>
      <c r="C58" s="25">
        <v>23150</v>
      </c>
      <c r="D58" s="26">
        <v>103</v>
      </c>
      <c r="E58" s="26">
        <v>4.5</v>
      </c>
    </row>
    <row r="59" spans="1:5" x14ac:dyDescent="0.3">
      <c r="A59" s="24" t="s">
        <v>5</v>
      </c>
      <c r="B59" s="24" t="s">
        <v>70</v>
      </c>
      <c r="C59" s="25">
        <v>37601</v>
      </c>
      <c r="D59" s="26">
        <v>170</v>
      </c>
      <c r="E59" s="26">
        <v>4.5</v>
      </c>
    </row>
    <row r="60" spans="1:5" x14ac:dyDescent="0.3">
      <c r="A60" s="24" t="s">
        <v>5</v>
      </c>
      <c r="B60" s="24" t="s">
        <v>71</v>
      </c>
      <c r="C60" s="25">
        <v>4841</v>
      </c>
      <c r="D60" s="26">
        <v>30</v>
      </c>
      <c r="E60" s="26">
        <v>6.3</v>
      </c>
    </row>
    <row r="61" spans="1:5" x14ac:dyDescent="0.3">
      <c r="A61" s="24" t="s">
        <v>5</v>
      </c>
      <c r="B61" s="24" t="s">
        <v>72</v>
      </c>
      <c r="C61" s="25">
        <v>19818</v>
      </c>
      <c r="D61" s="26">
        <v>90</v>
      </c>
      <c r="E61" s="26">
        <v>4.5</v>
      </c>
    </row>
    <row r="62" spans="1:5" x14ac:dyDescent="0.3">
      <c r="A62" s="24" t="s">
        <v>5</v>
      </c>
      <c r="B62" s="24" t="s">
        <v>75</v>
      </c>
      <c r="C62" s="25">
        <v>29579</v>
      </c>
      <c r="D62" s="26">
        <v>173</v>
      </c>
      <c r="E62" s="26">
        <v>5.9</v>
      </c>
    </row>
    <row r="63" spans="1:5" x14ac:dyDescent="0.3">
      <c r="A63" s="24" t="s">
        <v>5</v>
      </c>
      <c r="B63" s="24" t="s">
        <v>76</v>
      </c>
      <c r="C63" s="25">
        <v>10994</v>
      </c>
      <c r="D63" s="26">
        <v>36</v>
      </c>
      <c r="E63" s="26">
        <v>3.2</v>
      </c>
    </row>
    <row r="64" spans="1:5" x14ac:dyDescent="0.3">
      <c r="A64" s="24" t="s">
        <v>5</v>
      </c>
      <c r="B64" s="24" t="s">
        <v>77</v>
      </c>
      <c r="C64" s="25">
        <v>8142</v>
      </c>
      <c r="D64" s="26">
        <v>16</v>
      </c>
      <c r="E64" s="26">
        <v>2</v>
      </c>
    </row>
    <row r="65" spans="1:5" x14ac:dyDescent="0.3">
      <c r="A65" s="24" t="s">
        <v>5</v>
      </c>
      <c r="B65" s="24" t="s">
        <v>78</v>
      </c>
      <c r="C65" s="25">
        <v>47118</v>
      </c>
      <c r="D65" s="26">
        <v>91</v>
      </c>
      <c r="E65" s="26">
        <v>1.9</v>
      </c>
    </row>
    <row r="66" spans="1:5" x14ac:dyDescent="0.3">
      <c r="A66" s="24" t="s">
        <v>5</v>
      </c>
      <c r="B66" s="24" t="s">
        <v>79</v>
      </c>
      <c r="C66" s="25">
        <v>14516</v>
      </c>
      <c r="D66" s="26">
        <v>66</v>
      </c>
      <c r="E66" s="26">
        <v>4.5999999999999996</v>
      </c>
    </row>
    <row r="67" spans="1:5" x14ac:dyDescent="0.3">
      <c r="A67" s="24" t="s">
        <v>5</v>
      </c>
      <c r="B67" s="24" t="s">
        <v>80</v>
      </c>
      <c r="C67" s="25">
        <v>10808</v>
      </c>
      <c r="D67" s="26">
        <v>59</v>
      </c>
      <c r="E67" s="26">
        <v>5.5</v>
      </c>
    </row>
    <row r="68" spans="1:5" x14ac:dyDescent="0.3">
      <c r="A68" s="24" t="s">
        <v>5</v>
      </c>
      <c r="B68" s="24" t="s">
        <v>83</v>
      </c>
      <c r="C68" s="25">
        <v>132152</v>
      </c>
      <c r="D68" s="25">
        <v>1604</v>
      </c>
      <c r="E68" s="26">
        <v>12.1</v>
      </c>
    </row>
    <row r="69" spans="1:5" x14ac:dyDescent="0.3">
      <c r="A69" s="24" t="s">
        <v>5</v>
      </c>
      <c r="B69" s="24" t="s">
        <v>84</v>
      </c>
      <c r="C69" s="25">
        <v>6336</v>
      </c>
      <c r="D69" s="26">
        <v>39</v>
      </c>
      <c r="E69" s="26">
        <v>6.1</v>
      </c>
    </row>
    <row r="70" spans="1:5" x14ac:dyDescent="0.3">
      <c r="A70" s="28" t="str">
        <f>CONCATENATE("Total (",RIGHT(Índice!$A$4,2),")")</f>
        <v>Total (MS)</v>
      </c>
      <c r="B70" s="28"/>
      <c r="C70" s="29">
        <f>SUM(C5:C69)</f>
        <v>2627559</v>
      </c>
      <c r="D70" s="29">
        <f>SUM(D5:D69)</f>
        <v>22639</v>
      </c>
      <c r="E70" s="30">
        <f>D70/(C70/1000)</f>
        <v>8.6159816011743207</v>
      </c>
    </row>
    <row r="71" spans="1:5" x14ac:dyDescent="0.3">
      <c r="A71" s="31"/>
      <c r="B71" s="31"/>
      <c r="C71" s="32"/>
      <c r="D71" s="32" t="s">
        <v>119</v>
      </c>
      <c r="E71" s="33">
        <f>MIN($E$5:$E$69)</f>
        <v>0.4</v>
      </c>
    </row>
    <row r="72" spans="1:5" x14ac:dyDescent="0.3">
      <c r="A72" s="31"/>
      <c r="B72" s="31"/>
      <c r="C72" s="32"/>
      <c r="D72" s="32" t="s">
        <v>120</v>
      </c>
      <c r="E72" s="33">
        <f>MAX($E$5:$E$69)</f>
        <v>13.6</v>
      </c>
    </row>
    <row r="73" spans="1:5" x14ac:dyDescent="0.3">
      <c r="A73" s="34" t="s">
        <v>121</v>
      </c>
      <c r="B73" s="34"/>
      <c r="C73" s="35">
        <v>183235815</v>
      </c>
      <c r="D73" s="35">
        <v>1451495</v>
      </c>
      <c r="E73" s="36">
        <v>7.9214590226261166</v>
      </c>
    </row>
    <row r="74" spans="1:5" x14ac:dyDescent="0.3">
      <c r="A74" s="34"/>
      <c r="B74" s="34"/>
      <c r="C74" s="35"/>
      <c r="D74" s="35" t="s">
        <v>119</v>
      </c>
      <c r="E74" s="36">
        <v>0</v>
      </c>
    </row>
    <row r="75" spans="1:5" x14ac:dyDescent="0.3">
      <c r="A75" s="37"/>
      <c r="B75" s="37"/>
      <c r="C75" s="38"/>
      <c r="D75" s="38" t="s">
        <v>120</v>
      </c>
      <c r="E75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14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85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86</v>
      </c>
      <c r="C5" s="25">
        <v>1423710</v>
      </c>
      <c r="D5" s="25">
        <v>14688</v>
      </c>
      <c r="E5" s="26">
        <v>10.3</v>
      </c>
    </row>
    <row r="6" spans="1:5" x14ac:dyDescent="0.3">
      <c r="A6" s="24" t="s">
        <v>5</v>
      </c>
      <c r="B6" s="24" t="s">
        <v>87</v>
      </c>
      <c r="C6" s="25">
        <v>96268</v>
      </c>
      <c r="D6" s="26">
        <v>214</v>
      </c>
      <c r="E6" s="26">
        <v>2.2000000000000002</v>
      </c>
    </row>
    <row r="7" spans="1:5" x14ac:dyDescent="0.3">
      <c r="A7" s="24" t="s">
        <v>5</v>
      </c>
      <c r="B7" s="24" t="s">
        <v>88</v>
      </c>
      <c r="C7" s="25">
        <v>817913</v>
      </c>
      <c r="D7" s="25">
        <v>5434</v>
      </c>
      <c r="E7" s="26">
        <v>6.6</v>
      </c>
    </row>
    <row r="8" spans="1:5" x14ac:dyDescent="0.3">
      <c r="A8" s="24" t="s">
        <v>5</v>
      </c>
      <c r="B8" s="24" t="s">
        <v>89</v>
      </c>
      <c r="C8" s="25">
        <v>289668</v>
      </c>
      <c r="D8" s="25">
        <v>2304</v>
      </c>
      <c r="E8" s="26">
        <v>8</v>
      </c>
    </row>
    <row r="9" spans="1:5" x14ac:dyDescent="0.3">
      <c r="A9" s="28" t="str">
        <f>CONCATENATE("Total (",RIGHT(Índice!$A$4,2),")")</f>
        <v>Total (MS)</v>
      </c>
      <c r="B9" s="28"/>
      <c r="C9" s="29">
        <f>SUM(C5:C8)</f>
        <v>2627559</v>
      </c>
      <c r="D9" s="29">
        <f>SUM(D5:D8)</f>
        <v>22640</v>
      </c>
      <c r="E9" s="30">
        <f>D9/(C9/1000)</f>
        <v>8.6163621825428081</v>
      </c>
    </row>
    <row r="10" spans="1:5" x14ac:dyDescent="0.3">
      <c r="A10" s="31"/>
      <c r="B10" s="31"/>
      <c r="C10" s="32"/>
      <c r="D10" s="32" t="s">
        <v>119</v>
      </c>
      <c r="E10" s="33">
        <f>MIN($E$5:$E$8)</f>
        <v>2.2000000000000002</v>
      </c>
    </row>
    <row r="11" spans="1:5" x14ac:dyDescent="0.3">
      <c r="A11" s="31"/>
      <c r="B11" s="31"/>
      <c r="C11" s="32"/>
      <c r="D11" s="32" t="s">
        <v>120</v>
      </c>
      <c r="E11" s="33">
        <f>MAX($E$5:$E$8)</f>
        <v>10.3</v>
      </c>
    </row>
    <row r="12" spans="1:5" x14ac:dyDescent="0.3">
      <c r="A12" s="34" t="s">
        <v>121</v>
      </c>
      <c r="B12" s="34"/>
      <c r="C12" s="35">
        <v>183235815</v>
      </c>
      <c r="D12" s="35">
        <v>1451472</v>
      </c>
      <c r="E12" s="36">
        <v>7.9213335013135939</v>
      </c>
    </row>
    <row r="13" spans="1:5" x14ac:dyDescent="0.3">
      <c r="A13" s="34"/>
      <c r="B13" s="34"/>
      <c r="C13" s="35"/>
      <c r="D13" s="35" t="s">
        <v>119</v>
      </c>
      <c r="E13" s="36">
        <v>1.3</v>
      </c>
    </row>
    <row r="14" spans="1:5" x14ac:dyDescent="0.3">
      <c r="A14" s="37"/>
      <c r="B14" s="37"/>
      <c r="C14" s="38"/>
      <c r="D14" s="38" t="s">
        <v>120</v>
      </c>
      <c r="E14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30"/>
  <sheetViews>
    <sheetView workbookViewId="0">
      <pane ySplit="4" topLeftCell="A5" activePane="bottomLeft" state="frozen"/>
      <selection pane="bottomLeft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14</v>
      </c>
      <c r="C5" s="25">
        <v>46803</v>
      </c>
      <c r="D5" s="26">
        <v>16</v>
      </c>
      <c r="E5" s="26">
        <v>0.3</v>
      </c>
    </row>
    <row r="6" spans="1:5" x14ac:dyDescent="0.3">
      <c r="A6" s="24" t="s">
        <v>5</v>
      </c>
      <c r="B6" s="24" t="s">
        <v>17</v>
      </c>
      <c r="C6" s="25">
        <v>23031</v>
      </c>
      <c r="D6" s="26">
        <v>28</v>
      </c>
      <c r="E6" s="26">
        <v>1.2</v>
      </c>
    </row>
    <row r="7" spans="1:5" x14ac:dyDescent="0.3">
      <c r="A7" s="24" t="s">
        <v>5</v>
      </c>
      <c r="B7" s="24" t="s">
        <v>24</v>
      </c>
      <c r="C7" s="25">
        <v>13583</v>
      </c>
      <c r="D7" s="26">
        <v>9</v>
      </c>
      <c r="E7" s="26">
        <v>0.7</v>
      </c>
    </row>
    <row r="8" spans="1:5" x14ac:dyDescent="0.3">
      <c r="A8" s="24" t="s">
        <v>5</v>
      </c>
      <c r="B8" s="24" t="s">
        <v>25</v>
      </c>
      <c r="C8" s="25">
        <v>897938</v>
      </c>
      <c r="D8" s="25">
        <v>1303</v>
      </c>
      <c r="E8" s="26">
        <v>1.5</v>
      </c>
    </row>
    <row r="9" spans="1:5" x14ac:dyDescent="0.3">
      <c r="A9" s="24" t="s">
        <v>5</v>
      </c>
      <c r="B9" s="24" t="s">
        <v>31</v>
      </c>
      <c r="C9" s="25">
        <v>96268</v>
      </c>
      <c r="D9" s="26">
        <v>129</v>
      </c>
      <c r="E9" s="26">
        <v>1.3</v>
      </c>
    </row>
    <row r="10" spans="1:5" x14ac:dyDescent="0.3">
      <c r="A10" s="24" t="s">
        <v>5</v>
      </c>
      <c r="B10" s="24" t="s">
        <v>33</v>
      </c>
      <c r="C10" s="25">
        <v>32151</v>
      </c>
      <c r="D10" s="26">
        <v>42</v>
      </c>
      <c r="E10" s="26">
        <v>1.3</v>
      </c>
    </row>
    <row r="11" spans="1:5" x14ac:dyDescent="0.3">
      <c r="A11" s="24" t="s">
        <v>5</v>
      </c>
      <c r="B11" s="24" t="s">
        <v>37</v>
      </c>
      <c r="C11" s="25">
        <v>243368</v>
      </c>
      <c r="D11" s="26">
        <v>184</v>
      </c>
      <c r="E11" s="26">
        <v>0.8</v>
      </c>
    </row>
    <row r="12" spans="1:5" x14ac:dyDescent="0.3">
      <c r="A12" s="24" t="s">
        <v>5</v>
      </c>
      <c r="B12" s="24" t="s">
        <v>38</v>
      </c>
      <c r="C12" s="25">
        <v>11386</v>
      </c>
      <c r="D12" s="26">
        <v>5</v>
      </c>
      <c r="E12" s="26">
        <v>0.4</v>
      </c>
    </row>
    <row r="13" spans="1:5" x14ac:dyDescent="0.3">
      <c r="A13" s="24" t="s">
        <v>5</v>
      </c>
      <c r="B13" s="24" t="s">
        <v>43</v>
      </c>
      <c r="C13" s="25">
        <v>13796</v>
      </c>
      <c r="D13" s="26">
        <v>37</v>
      </c>
      <c r="E13" s="26">
        <v>2.7</v>
      </c>
    </row>
    <row r="14" spans="1:5" x14ac:dyDescent="0.3">
      <c r="A14" s="24" t="s">
        <v>5</v>
      </c>
      <c r="B14" s="24" t="s">
        <v>55</v>
      </c>
      <c r="C14" s="25">
        <v>45047</v>
      </c>
      <c r="D14" s="26">
        <v>25</v>
      </c>
      <c r="E14" s="26">
        <v>0.6</v>
      </c>
    </row>
    <row r="15" spans="1:5" x14ac:dyDescent="0.3">
      <c r="A15" s="24" t="s">
        <v>5</v>
      </c>
      <c r="B15" s="24" t="s">
        <v>58</v>
      </c>
      <c r="C15" s="25">
        <v>50457</v>
      </c>
      <c r="D15" s="26">
        <v>13</v>
      </c>
      <c r="E15" s="26">
        <v>0.3</v>
      </c>
    </row>
    <row r="16" spans="1:5" x14ac:dyDescent="0.3">
      <c r="A16" s="24" t="s">
        <v>5</v>
      </c>
      <c r="B16" s="24" t="s">
        <v>61</v>
      </c>
      <c r="C16" s="25">
        <v>48563</v>
      </c>
      <c r="D16" s="26">
        <v>11</v>
      </c>
      <c r="E16" s="26">
        <v>0.2</v>
      </c>
    </row>
    <row r="17" spans="1:5" x14ac:dyDescent="0.3">
      <c r="A17" s="24" t="s">
        <v>5</v>
      </c>
      <c r="B17" s="24" t="s">
        <v>63</v>
      </c>
      <c r="C17" s="25">
        <v>5510</v>
      </c>
      <c r="D17" s="26">
        <v>30</v>
      </c>
      <c r="E17" s="26">
        <v>5.5</v>
      </c>
    </row>
    <row r="18" spans="1:5" x14ac:dyDescent="0.3">
      <c r="A18" s="24" t="s">
        <v>5</v>
      </c>
      <c r="B18" s="24" t="s">
        <v>67</v>
      </c>
      <c r="C18" s="25">
        <v>92017</v>
      </c>
      <c r="D18" s="26">
        <v>11</v>
      </c>
      <c r="E18" s="26">
        <v>0.1</v>
      </c>
    </row>
    <row r="19" spans="1:5" x14ac:dyDescent="0.3">
      <c r="A19" s="24" t="s">
        <v>5</v>
      </c>
      <c r="B19" s="24" t="s">
        <v>69</v>
      </c>
      <c r="C19" s="25">
        <v>23150</v>
      </c>
      <c r="D19" s="26">
        <v>12</v>
      </c>
      <c r="E19" s="26">
        <v>0.5</v>
      </c>
    </row>
    <row r="20" spans="1:5" x14ac:dyDescent="0.3">
      <c r="A20" s="24" t="s">
        <v>5</v>
      </c>
      <c r="B20" s="24" t="s">
        <v>72</v>
      </c>
      <c r="C20" s="25">
        <v>19818</v>
      </c>
      <c r="D20" s="26">
        <v>10</v>
      </c>
      <c r="E20" s="26">
        <v>0.5</v>
      </c>
    </row>
    <row r="21" spans="1:5" x14ac:dyDescent="0.3">
      <c r="A21" s="24" t="s">
        <v>5</v>
      </c>
      <c r="B21" s="24" t="s">
        <v>75</v>
      </c>
      <c r="C21" s="25">
        <v>29579</v>
      </c>
      <c r="D21" s="26">
        <v>10</v>
      </c>
      <c r="E21" s="26">
        <v>0.3</v>
      </c>
    </row>
    <row r="22" spans="1:5" x14ac:dyDescent="0.3">
      <c r="A22" s="24" t="s">
        <v>5</v>
      </c>
      <c r="B22" s="24" t="s">
        <v>78</v>
      </c>
      <c r="C22" s="25">
        <v>47118</v>
      </c>
      <c r="D22" s="26">
        <v>100</v>
      </c>
      <c r="E22" s="26">
        <v>2.1</v>
      </c>
    </row>
    <row r="23" spans="1:5" x14ac:dyDescent="0.3">
      <c r="A23" s="24" t="s">
        <v>5</v>
      </c>
      <c r="B23" s="24" t="s">
        <v>82</v>
      </c>
      <c r="C23" s="25">
        <v>17638</v>
      </c>
      <c r="D23" s="26">
        <v>75</v>
      </c>
      <c r="E23" s="26">
        <v>4.2</v>
      </c>
    </row>
    <row r="24" spans="1:5" x14ac:dyDescent="0.3">
      <c r="A24" s="24" t="s">
        <v>5</v>
      </c>
      <c r="B24" s="24" t="s">
        <v>83</v>
      </c>
      <c r="C24" s="25">
        <v>132152</v>
      </c>
      <c r="D24" s="26">
        <v>255</v>
      </c>
      <c r="E24" s="26">
        <v>1.9</v>
      </c>
    </row>
    <row r="25" spans="1:5" x14ac:dyDescent="0.3">
      <c r="A25" s="28" t="str">
        <f>CONCATENATE("Total (",RIGHT(Índice!$A$4,2),")")</f>
        <v>Total (MS)</v>
      </c>
      <c r="B25" s="28"/>
      <c r="C25" s="29">
        <f>SUM(C5:C24)</f>
        <v>1889373</v>
      </c>
      <c r="D25" s="29">
        <f>SUM(D5:D24)</f>
        <v>2305</v>
      </c>
      <c r="E25" s="30">
        <f>D25/(C25/1000)</f>
        <v>1.2199814435794307</v>
      </c>
    </row>
    <row r="26" spans="1:5" x14ac:dyDescent="0.3">
      <c r="A26" s="31"/>
      <c r="B26" s="31"/>
      <c r="C26" s="32"/>
      <c r="D26" s="32" t="s">
        <v>119</v>
      </c>
      <c r="E26" s="33">
        <f>MIN($E$5:$E$24)</f>
        <v>0.1</v>
      </c>
    </row>
    <row r="27" spans="1:5" x14ac:dyDescent="0.3">
      <c r="A27" s="31"/>
      <c r="B27" s="31"/>
      <c r="C27" s="32"/>
      <c r="D27" s="32" t="s">
        <v>120</v>
      </c>
      <c r="E27" s="33">
        <f>MAX($E$5:$E$24)</f>
        <v>5.5</v>
      </c>
    </row>
    <row r="28" spans="1:5" x14ac:dyDescent="0.3">
      <c r="A28" s="34" t="s">
        <v>121</v>
      </c>
      <c r="B28" s="34"/>
      <c r="C28" s="35">
        <v>174851838</v>
      </c>
      <c r="D28" s="35">
        <v>221599</v>
      </c>
      <c r="E28" s="36">
        <v>1.2673529917369242</v>
      </c>
    </row>
    <row r="29" spans="1:5" x14ac:dyDescent="0.3">
      <c r="A29" s="34"/>
      <c r="B29" s="34"/>
      <c r="C29" s="35"/>
      <c r="D29" s="35" t="s">
        <v>119</v>
      </c>
      <c r="E29" s="36">
        <v>0</v>
      </c>
    </row>
    <row r="30" spans="1:5" x14ac:dyDescent="0.3">
      <c r="A30" s="37"/>
      <c r="B30" s="37"/>
      <c r="C30" s="38"/>
      <c r="D30" s="38" t="s">
        <v>120</v>
      </c>
      <c r="E30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1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85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86</v>
      </c>
      <c r="C5" s="25">
        <v>1178335</v>
      </c>
      <c r="D5" s="25">
        <v>1632</v>
      </c>
      <c r="E5" s="26">
        <v>1.4</v>
      </c>
    </row>
    <row r="6" spans="1:5" x14ac:dyDescent="0.3">
      <c r="A6" s="24" t="s">
        <v>5</v>
      </c>
      <c r="B6" s="24" t="s">
        <v>87</v>
      </c>
      <c r="C6" s="25">
        <v>96268</v>
      </c>
      <c r="D6" s="26">
        <v>129</v>
      </c>
      <c r="E6" s="26">
        <v>1.3</v>
      </c>
    </row>
    <row r="7" spans="1:5" x14ac:dyDescent="0.3">
      <c r="A7" s="24" t="s">
        <v>5</v>
      </c>
      <c r="B7" s="24" t="s">
        <v>88</v>
      </c>
      <c r="C7" s="25">
        <v>459587</v>
      </c>
      <c r="D7" s="26">
        <v>260</v>
      </c>
      <c r="E7" s="26">
        <v>0.6</v>
      </c>
    </row>
    <row r="8" spans="1:5" x14ac:dyDescent="0.3">
      <c r="A8" s="24" t="s">
        <v>5</v>
      </c>
      <c r="B8" s="24" t="s">
        <v>89</v>
      </c>
      <c r="C8" s="25">
        <v>155183</v>
      </c>
      <c r="D8" s="26">
        <v>283</v>
      </c>
      <c r="E8" s="26">
        <v>1.8</v>
      </c>
    </row>
    <row r="9" spans="1:5" x14ac:dyDescent="0.3">
      <c r="A9" s="28" t="str">
        <f>CONCATENATE("Total (",RIGHT(Índice!$A$4,2),")")</f>
        <v>Total (MS)</v>
      </c>
      <c r="B9" s="28"/>
      <c r="C9" s="29">
        <f>SUM(C5:C8)</f>
        <v>1889373</v>
      </c>
      <c r="D9" s="29">
        <f>SUM(D5:D8)</f>
        <v>2304</v>
      </c>
      <c r="E9" s="30">
        <f>D9/(C9/1000)</f>
        <v>1.2194521674650796</v>
      </c>
    </row>
    <row r="10" spans="1:5" x14ac:dyDescent="0.3">
      <c r="A10" s="31"/>
      <c r="B10" s="31"/>
      <c r="C10" s="32"/>
      <c r="D10" s="32" t="s">
        <v>119</v>
      </c>
      <c r="E10" s="33">
        <f>MIN($E$5:$E$8)</f>
        <v>0.6</v>
      </c>
    </row>
    <row r="11" spans="1:5" x14ac:dyDescent="0.3">
      <c r="A11" s="31"/>
      <c r="B11" s="31"/>
      <c r="C11" s="32"/>
      <c r="D11" s="32" t="s">
        <v>120</v>
      </c>
      <c r="E11" s="33">
        <f>MAX($E$5:$E$8)</f>
        <v>1.8</v>
      </c>
    </row>
    <row r="12" spans="1:5" x14ac:dyDescent="0.3">
      <c r="A12" s="34" t="s">
        <v>121</v>
      </c>
      <c r="B12" s="34"/>
      <c r="C12" s="35">
        <v>174851838</v>
      </c>
      <c r="D12" s="35">
        <v>221499</v>
      </c>
      <c r="E12" s="36">
        <v>1.2667810789612632</v>
      </c>
    </row>
    <row r="13" spans="1:5" x14ac:dyDescent="0.3">
      <c r="A13" s="34"/>
      <c r="B13" s="34"/>
      <c r="C13" s="35"/>
      <c r="D13" s="35" t="s">
        <v>119</v>
      </c>
      <c r="E13" s="36">
        <v>0</v>
      </c>
    </row>
    <row r="14" spans="1:5" x14ac:dyDescent="0.3">
      <c r="A14" s="37"/>
      <c r="B14" s="37"/>
      <c r="C14" s="38"/>
      <c r="D14" s="38" t="s">
        <v>120</v>
      </c>
      <c r="E14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64"/>
  <sheetViews>
    <sheetView workbookViewId="0">
      <pane ySplit="4" topLeftCell="A5" activePane="bottomLeft" state="frozen"/>
      <selection pane="bottomLeft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</v>
      </c>
      <c r="D5" s="26">
        <v>21</v>
      </c>
      <c r="E5" s="26">
        <v>1.3</v>
      </c>
    </row>
    <row r="6" spans="1:5" x14ac:dyDescent="0.3">
      <c r="A6" s="24" t="s">
        <v>5</v>
      </c>
      <c r="B6" s="24" t="s">
        <v>8</v>
      </c>
      <c r="C6" s="25">
        <v>39325</v>
      </c>
      <c r="D6" s="26">
        <v>32</v>
      </c>
      <c r="E6" s="26">
        <v>0.8</v>
      </c>
    </row>
    <row r="7" spans="1:5" x14ac:dyDescent="0.3">
      <c r="A7" s="24" t="s">
        <v>5</v>
      </c>
      <c r="B7" s="24" t="s">
        <v>9</v>
      </c>
      <c r="C7" s="25">
        <v>24107</v>
      </c>
      <c r="D7" s="26">
        <v>8</v>
      </c>
      <c r="E7" s="26">
        <v>0.3</v>
      </c>
    </row>
    <row r="8" spans="1:5" x14ac:dyDescent="0.3">
      <c r="A8" s="24" t="s">
        <v>5</v>
      </c>
      <c r="B8" s="24" t="s">
        <v>10</v>
      </c>
      <c r="C8" s="25">
        <v>7653</v>
      </c>
      <c r="D8" s="26">
        <v>1</v>
      </c>
      <c r="E8" s="26">
        <v>0.2</v>
      </c>
    </row>
    <row r="9" spans="1:5" x14ac:dyDescent="0.3">
      <c r="A9" s="24" t="s">
        <v>5</v>
      </c>
      <c r="B9" s="24" t="s">
        <v>12</v>
      </c>
      <c r="C9" s="25">
        <v>9303</v>
      </c>
      <c r="D9" s="26">
        <v>3</v>
      </c>
      <c r="E9" s="26">
        <v>0.3</v>
      </c>
    </row>
    <row r="10" spans="1:5" x14ac:dyDescent="0.3">
      <c r="A10" s="24" t="s">
        <v>5</v>
      </c>
      <c r="B10" s="24" t="s">
        <v>13</v>
      </c>
      <c r="C10" s="25">
        <v>27674</v>
      </c>
      <c r="D10" s="26">
        <v>14</v>
      </c>
      <c r="E10" s="26">
        <v>0.5</v>
      </c>
    </row>
    <row r="11" spans="1:5" x14ac:dyDescent="0.3">
      <c r="A11" s="24" t="s">
        <v>5</v>
      </c>
      <c r="B11" s="24" t="s">
        <v>14</v>
      </c>
      <c r="C11" s="25">
        <v>46803</v>
      </c>
      <c r="D11" s="26">
        <v>64</v>
      </c>
      <c r="E11" s="26">
        <v>1.4</v>
      </c>
    </row>
    <row r="12" spans="1:5" x14ac:dyDescent="0.3">
      <c r="A12" s="24" t="s">
        <v>5</v>
      </c>
      <c r="B12" s="24" t="s">
        <v>15</v>
      </c>
      <c r="C12" s="25">
        <v>10748</v>
      </c>
      <c r="D12" s="26">
        <v>1</v>
      </c>
      <c r="E12" s="26">
        <v>0.1</v>
      </c>
    </row>
    <row r="13" spans="1:5" x14ac:dyDescent="0.3">
      <c r="A13" s="24" t="s">
        <v>5</v>
      </c>
      <c r="B13" s="24" t="s">
        <v>16</v>
      </c>
      <c r="C13" s="25">
        <v>7940</v>
      </c>
      <c r="D13" s="26">
        <v>1</v>
      </c>
      <c r="E13" s="26">
        <v>0.1</v>
      </c>
    </row>
    <row r="14" spans="1:5" x14ac:dyDescent="0.3">
      <c r="A14" s="24" t="s">
        <v>5</v>
      </c>
      <c r="B14" s="24" t="s">
        <v>17</v>
      </c>
      <c r="C14" s="25">
        <v>23031</v>
      </c>
      <c r="D14" s="26">
        <v>42</v>
      </c>
      <c r="E14" s="26">
        <v>1.8</v>
      </c>
    </row>
    <row r="15" spans="1:5" x14ac:dyDescent="0.3">
      <c r="A15" s="24" t="s">
        <v>5</v>
      </c>
      <c r="B15" s="24" t="s">
        <v>18</v>
      </c>
      <c r="C15" s="25">
        <v>10712</v>
      </c>
      <c r="D15" s="26">
        <v>33</v>
      </c>
      <c r="E15" s="26">
        <v>3.1</v>
      </c>
    </row>
    <row r="16" spans="1:5" x14ac:dyDescent="0.3">
      <c r="A16" s="24" t="s">
        <v>5</v>
      </c>
      <c r="B16" s="24" t="s">
        <v>19</v>
      </c>
      <c r="C16" s="25">
        <v>21613</v>
      </c>
      <c r="D16" s="26">
        <v>8</v>
      </c>
      <c r="E16" s="26">
        <v>0.4</v>
      </c>
    </row>
    <row r="17" spans="1:5" x14ac:dyDescent="0.3">
      <c r="A17" s="24" t="s">
        <v>5</v>
      </c>
      <c r="B17" s="24" t="s">
        <v>21</v>
      </c>
      <c r="C17" s="25">
        <v>23659</v>
      </c>
      <c r="D17" s="26">
        <v>25</v>
      </c>
      <c r="E17" s="26">
        <v>1.1000000000000001</v>
      </c>
    </row>
    <row r="18" spans="1:5" x14ac:dyDescent="0.3">
      <c r="A18" s="24" t="s">
        <v>5</v>
      </c>
      <c r="B18" s="24" t="s">
        <v>22</v>
      </c>
      <c r="C18" s="25">
        <v>11579</v>
      </c>
      <c r="D18" s="26">
        <v>6</v>
      </c>
      <c r="E18" s="26">
        <v>0.5</v>
      </c>
    </row>
    <row r="19" spans="1:5" x14ac:dyDescent="0.3">
      <c r="A19" s="24" t="s">
        <v>5</v>
      </c>
      <c r="B19" s="24" t="s">
        <v>23</v>
      </c>
      <c r="C19" s="25">
        <v>30612</v>
      </c>
      <c r="D19" s="26">
        <v>73</v>
      </c>
      <c r="E19" s="26">
        <v>2.4</v>
      </c>
    </row>
    <row r="20" spans="1:5" x14ac:dyDescent="0.3">
      <c r="A20" s="24" t="s">
        <v>5</v>
      </c>
      <c r="B20" s="24" t="s">
        <v>24</v>
      </c>
      <c r="C20" s="25">
        <v>13583</v>
      </c>
      <c r="D20" s="26">
        <v>12</v>
      </c>
      <c r="E20" s="26">
        <v>0.8</v>
      </c>
    </row>
    <row r="21" spans="1:5" x14ac:dyDescent="0.3">
      <c r="A21" s="24" t="s">
        <v>5</v>
      </c>
      <c r="B21" s="24" t="s">
        <v>25</v>
      </c>
      <c r="C21" s="25">
        <v>897938</v>
      </c>
      <c r="D21" s="25">
        <v>1047</v>
      </c>
      <c r="E21" s="26">
        <v>1.2</v>
      </c>
    </row>
    <row r="22" spans="1:5" x14ac:dyDescent="0.3">
      <c r="A22" s="24" t="s">
        <v>5</v>
      </c>
      <c r="B22" s="24" t="s">
        <v>26</v>
      </c>
      <c r="C22" s="25">
        <v>5036</v>
      </c>
      <c r="D22" s="26">
        <v>8</v>
      </c>
      <c r="E22" s="26">
        <v>1.6</v>
      </c>
    </row>
    <row r="23" spans="1:5" x14ac:dyDescent="0.3">
      <c r="A23" s="24" t="s">
        <v>5</v>
      </c>
      <c r="B23" s="24" t="s">
        <v>27</v>
      </c>
      <c r="C23" s="25">
        <v>20988</v>
      </c>
      <c r="D23" s="26">
        <v>24</v>
      </c>
      <c r="E23" s="26">
        <v>1.2</v>
      </c>
    </row>
    <row r="24" spans="1:5" x14ac:dyDescent="0.3">
      <c r="A24" s="24" t="s">
        <v>5</v>
      </c>
      <c r="B24" s="24" t="s">
        <v>28</v>
      </c>
      <c r="C24" s="25">
        <v>30993</v>
      </c>
      <c r="D24" s="26">
        <v>20</v>
      </c>
      <c r="E24" s="26">
        <v>0.6</v>
      </c>
    </row>
    <row r="25" spans="1:5" x14ac:dyDescent="0.3">
      <c r="A25" s="24" t="s">
        <v>5</v>
      </c>
      <c r="B25" s="24" t="s">
        <v>31</v>
      </c>
      <c r="C25" s="25">
        <v>96268</v>
      </c>
      <c r="D25" s="26">
        <v>227</v>
      </c>
      <c r="E25" s="26">
        <v>2.4</v>
      </c>
    </row>
    <row r="26" spans="1:5" x14ac:dyDescent="0.3">
      <c r="A26" s="24" t="s">
        <v>5</v>
      </c>
      <c r="B26" s="24" t="s">
        <v>32</v>
      </c>
      <c r="C26" s="25">
        <v>26037</v>
      </c>
      <c r="D26" s="26">
        <v>37</v>
      </c>
      <c r="E26" s="26">
        <v>1.4</v>
      </c>
    </row>
    <row r="27" spans="1:5" x14ac:dyDescent="0.3">
      <c r="A27" s="24" t="s">
        <v>5</v>
      </c>
      <c r="B27" s="24" t="s">
        <v>33</v>
      </c>
      <c r="C27" s="25">
        <v>32151</v>
      </c>
      <c r="D27" s="26">
        <v>14</v>
      </c>
      <c r="E27" s="26">
        <v>0.4</v>
      </c>
    </row>
    <row r="28" spans="1:5" x14ac:dyDescent="0.3">
      <c r="A28" s="24" t="s">
        <v>5</v>
      </c>
      <c r="B28" s="24" t="s">
        <v>36</v>
      </c>
      <c r="C28" s="25">
        <v>5578</v>
      </c>
      <c r="D28" s="26">
        <v>2</v>
      </c>
      <c r="E28" s="26">
        <v>0.4</v>
      </c>
    </row>
    <row r="29" spans="1:5" x14ac:dyDescent="0.3">
      <c r="A29" s="24" t="s">
        <v>5</v>
      </c>
      <c r="B29" s="24" t="s">
        <v>37</v>
      </c>
      <c r="C29" s="25">
        <v>243368</v>
      </c>
      <c r="D29" s="26">
        <v>376</v>
      </c>
      <c r="E29" s="26">
        <v>1.5</v>
      </c>
    </row>
    <row r="30" spans="1:5" x14ac:dyDescent="0.3">
      <c r="A30" s="24" t="s">
        <v>5</v>
      </c>
      <c r="B30" s="24" t="s">
        <v>39</v>
      </c>
      <c r="C30" s="25">
        <v>20609</v>
      </c>
      <c r="D30" s="26">
        <v>18</v>
      </c>
      <c r="E30" s="26">
        <v>0.9</v>
      </c>
    </row>
    <row r="31" spans="1:5" x14ac:dyDescent="0.3">
      <c r="A31" s="24" t="s">
        <v>5</v>
      </c>
      <c r="B31" s="24" t="s">
        <v>40</v>
      </c>
      <c r="C31" s="25">
        <v>3539</v>
      </c>
      <c r="D31" s="26">
        <v>4</v>
      </c>
      <c r="E31" s="26">
        <v>1.2</v>
      </c>
    </row>
    <row r="32" spans="1:5" x14ac:dyDescent="0.3">
      <c r="A32" s="24" t="s">
        <v>5</v>
      </c>
      <c r="B32" s="24" t="s">
        <v>42</v>
      </c>
      <c r="C32" s="25">
        <v>9939</v>
      </c>
      <c r="D32" s="26">
        <v>2</v>
      </c>
      <c r="E32" s="26">
        <v>0.2</v>
      </c>
    </row>
    <row r="33" spans="1:5" x14ac:dyDescent="0.3">
      <c r="A33" s="24" t="s">
        <v>5</v>
      </c>
      <c r="B33" s="24" t="s">
        <v>43</v>
      </c>
      <c r="C33" s="25">
        <v>13796</v>
      </c>
      <c r="D33" s="26">
        <v>16</v>
      </c>
      <c r="E33" s="26">
        <v>1.2</v>
      </c>
    </row>
    <row r="34" spans="1:5" x14ac:dyDescent="0.3">
      <c r="A34" s="24" t="s">
        <v>5</v>
      </c>
      <c r="B34" s="24" t="s">
        <v>47</v>
      </c>
      <c r="C34" s="25">
        <v>27821</v>
      </c>
      <c r="D34" s="26">
        <v>23</v>
      </c>
      <c r="E34" s="26">
        <v>0.8</v>
      </c>
    </row>
    <row r="35" spans="1:5" x14ac:dyDescent="0.3">
      <c r="A35" s="24" t="s">
        <v>5</v>
      </c>
      <c r="B35" s="24" t="s">
        <v>50</v>
      </c>
      <c r="C35" s="25">
        <v>23981</v>
      </c>
      <c r="D35" s="26">
        <v>37</v>
      </c>
      <c r="E35" s="26">
        <v>1.6</v>
      </c>
    </row>
    <row r="36" spans="1:5" x14ac:dyDescent="0.3">
      <c r="A36" s="24" t="s">
        <v>5</v>
      </c>
      <c r="B36" s="24" t="s">
        <v>51</v>
      </c>
      <c r="C36" s="25">
        <v>3586</v>
      </c>
      <c r="D36" s="26">
        <v>4</v>
      </c>
      <c r="E36" s="26">
        <v>1.2</v>
      </c>
    </row>
    <row r="37" spans="1:5" x14ac:dyDescent="0.3">
      <c r="A37" s="24" t="s">
        <v>5</v>
      </c>
      <c r="B37" s="24" t="s">
        <v>53</v>
      </c>
      <c r="C37" s="25">
        <v>21522</v>
      </c>
      <c r="D37" s="26">
        <v>42</v>
      </c>
      <c r="E37" s="26">
        <v>1.9</v>
      </c>
    </row>
    <row r="38" spans="1:5" x14ac:dyDescent="0.3">
      <c r="A38" s="24" t="s">
        <v>5</v>
      </c>
      <c r="B38" s="24" t="s">
        <v>55</v>
      </c>
      <c r="C38" s="25">
        <v>45047</v>
      </c>
      <c r="D38" s="26">
        <v>16</v>
      </c>
      <c r="E38" s="26">
        <v>0.4</v>
      </c>
    </row>
    <row r="39" spans="1:5" x14ac:dyDescent="0.3">
      <c r="A39" s="24" t="s">
        <v>5</v>
      </c>
      <c r="B39" s="24" t="s">
        <v>56</v>
      </c>
      <c r="C39" s="25">
        <v>25536</v>
      </c>
      <c r="D39" s="26">
        <v>12</v>
      </c>
      <c r="E39" s="26">
        <v>0.5</v>
      </c>
    </row>
    <row r="40" spans="1:5" x14ac:dyDescent="0.3">
      <c r="A40" s="24" t="s">
        <v>5</v>
      </c>
      <c r="B40" s="24" t="s">
        <v>57</v>
      </c>
      <c r="C40" s="25">
        <v>19193</v>
      </c>
      <c r="D40" s="26">
        <v>2</v>
      </c>
      <c r="E40" s="26">
        <v>0.1</v>
      </c>
    </row>
    <row r="41" spans="1:5" x14ac:dyDescent="0.3">
      <c r="A41" s="24" t="s">
        <v>5</v>
      </c>
      <c r="B41" s="24" t="s">
        <v>58</v>
      </c>
      <c r="C41" s="25">
        <v>50457</v>
      </c>
      <c r="D41" s="26">
        <v>63</v>
      </c>
      <c r="E41" s="26">
        <v>1.2</v>
      </c>
    </row>
    <row r="42" spans="1:5" x14ac:dyDescent="0.3">
      <c r="A42" s="24" t="s">
        <v>5</v>
      </c>
      <c r="B42" s="24" t="s">
        <v>59</v>
      </c>
      <c r="C42" s="25">
        <v>13220</v>
      </c>
      <c r="D42" s="26">
        <v>5</v>
      </c>
      <c r="E42" s="26">
        <v>0.3</v>
      </c>
    </row>
    <row r="43" spans="1:5" x14ac:dyDescent="0.3">
      <c r="A43" s="24" t="s">
        <v>5</v>
      </c>
      <c r="B43" s="24" t="s">
        <v>60</v>
      </c>
      <c r="C43" s="25">
        <v>21822</v>
      </c>
      <c r="D43" s="26">
        <v>18</v>
      </c>
      <c r="E43" s="26">
        <v>0.8</v>
      </c>
    </row>
    <row r="44" spans="1:5" x14ac:dyDescent="0.3">
      <c r="A44" s="24" t="s">
        <v>5</v>
      </c>
      <c r="B44" s="24" t="s">
        <v>61</v>
      </c>
      <c r="C44" s="25">
        <v>48563</v>
      </c>
      <c r="D44" s="26">
        <v>89</v>
      </c>
      <c r="E44" s="26">
        <v>1.8</v>
      </c>
    </row>
    <row r="45" spans="1:5" x14ac:dyDescent="0.3">
      <c r="A45" s="24" t="s">
        <v>5</v>
      </c>
      <c r="B45" s="24" t="s">
        <v>63</v>
      </c>
      <c r="C45" s="25">
        <v>5510</v>
      </c>
      <c r="D45" s="26">
        <v>12</v>
      </c>
      <c r="E45" s="26">
        <v>2.2000000000000002</v>
      </c>
    </row>
    <row r="46" spans="1:5" x14ac:dyDescent="0.3">
      <c r="A46" s="24" t="s">
        <v>5</v>
      </c>
      <c r="B46" s="24" t="s">
        <v>64</v>
      </c>
      <c r="C46" s="25">
        <v>40957</v>
      </c>
      <c r="D46" s="26">
        <v>69</v>
      </c>
      <c r="E46" s="26">
        <v>1.7</v>
      </c>
    </row>
    <row r="47" spans="1:5" x14ac:dyDescent="0.3">
      <c r="A47" s="24" t="s">
        <v>5</v>
      </c>
      <c r="B47" s="24" t="s">
        <v>65</v>
      </c>
      <c r="C47" s="25">
        <v>12921</v>
      </c>
      <c r="D47" s="26">
        <v>1</v>
      </c>
      <c r="E47" s="26">
        <v>0.1</v>
      </c>
    </row>
    <row r="48" spans="1:5" x14ac:dyDescent="0.3">
      <c r="A48" s="24" t="s">
        <v>5</v>
      </c>
      <c r="B48" s="24" t="s">
        <v>67</v>
      </c>
      <c r="C48" s="25">
        <v>92017</v>
      </c>
      <c r="D48" s="26">
        <v>122</v>
      </c>
      <c r="E48" s="26">
        <v>1.3</v>
      </c>
    </row>
    <row r="49" spans="1:5" x14ac:dyDescent="0.3">
      <c r="A49" s="24" t="s">
        <v>5</v>
      </c>
      <c r="B49" s="24" t="s">
        <v>69</v>
      </c>
      <c r="C49" s="25">
        <v>23150</v>
      </c>
      <c r="D49" s="26">
        <v>12</v>
      </c>
      <c r="E49" s="26">
        <v>0.5</v>
      </c>
    </row>
    <row r="50" spans="1:5" x14ac:dyDescent="0.3">
      <c r="A50" s="24" t="s">
        <v>5</v>
      </c>
      <c r="B50" s="24" t="s">
        <v>70</v>
      </c>
      <c r="C50" s="25">
        <v>37601</v>
      </c>
      <c r="D50" s="26">
        <v>29</v>
      </c>
      <c r="E50" s="26">
        <v>0.8</v>
      </c>
    </row>
    <row r="51" spans="1:5" x14ac:dyDescent="0.3">
      <c r="A51" s="24" t="s">
        <v>5</v>
      </c>
      <c r="B51" s="24" t="s">
        <v>72</v>
      </c>
      <c r="C51" s="25">
        <v>19818</v>
      </c>
      <c r="D51" s="26">
        <v>2</v>
      </c>
      <c r="E51" s="26">
        <v>0.1</v>
      </c>
    </row>
    <row r="52" spans="1:5" x14ac:dyDescent="0.3">
      <c r="A52" s="24" t="s">
        <v>5</v>
      </c>
      <c r="B52" s="24" t="s">
        <v>75</v>
      </c>
      <c r="C52" s="25">
        <v>29579</v>
      </c>
      <c r="D52" s="26">
        <v>76</v>
      </c>
      <c r="E52" s="26">
        <v>2.6</v>
      </c>
    </row>
    <row r="53" spans="1:5" x14ac:dyDescent="0.3">
      <c r="A53" s="24" t="s">
        <v>5</v>
      </c>
      <c r="B53" s="24" t="s">
        <v>77</v>
      </c>
      <c r="C53" s="25">
        <v>8142</v>
      </c>
      <c r="D53" s="26">
        <v>17</v>
      </c>
      <c r="E53" s="26">
        <v>2.1</v>
      </c>
    </row>
    <row r="54" spans="1:5" x14ac:dyDescent="0.3">
      <c r="A54" s="24" t="s">
        <v>5</v>
      </c>
      <c r="B54" s="24" t="s">
        <v>78</v>
      </c>
      <c r="C54" s="25">
        <v>47118</v>
      </c>
      <c r="D54" s="26">
        <v>59</v>
      </c>
      <c r="E54" s="26">
        <v>1.2</v>
      </c>
    </row>
    <row r="55" spans="1:5" x14ac:dyDescent="0.3">
      <c r="A55" s="24" t="s">
        <v>5</v>
      </c>
      <c r="B55" s="24" t="s">
        <v>79</v>
      </c>
      <c r="C55" s="25">
        <v>14516</v>
      </c>
      <c r="D55" s="26">
        <v>13</v>
      </c>
      <c r="E55" s="26">
        <v>0.9</v>
      </c>
    </row>
    <row r="56" spans="1:5" x14ac:dyDescent="0.3">
      <c r="A56" s="24" t="s">
        <v>5</v>
      </c>
      <c r="B56" s="24" t="s">
        <v>80</v>
      </c>
      <c r="C56" s="25">
        <v>10808</v>
      </c>
      <c r="D56" s="26">
        <v>2</v>
      </c>
      <c r="E56" s="26">
        <v>0.2</v>
      </c>
    </row>
    <row r="57" spans="1:5" x14ac:dyDescent="0.3">
      <c r="A57" s="24" t="s">
        <v>5</v>
      </c>
      <c r="B57" s="24" t="s">
        <v>82</v>
      </c>
      <c r="C57" s="25">
        <v>17638</v>
      </c>
      <c r="D57" s="26">
        <v>34</v>
      </c>
      <c r="E57" s="26">
        <v>1.9</v>
      </c>
    </row>
    <row r="58" spans="1:5" x14ac:dyDescent="0.3">
      <c r="A58" s="24" t="s">
        <v>5</v>
      </c>
      <c r="B58" s="24" t="s">
        <v>83</v>
      </c>
      <c r="C58" s="25">
        <v>132152</v>
      </c>
      <c r="D58" s="26">
        <v>242</v>
      </c>
      <c r="E58" s="26">
        <v>1.8</v>
      </c>
    </row>
    <row r="59" spans="1:5" x14ac:dyDescent="0.3">
      <c r="A59" s="28" t="str">
        <f>CONCATENATE("Total (",RIGHT(Índice!$A$4,2),")")</f>
        <v>Total (MS)</v>
      </c>
      <c r="B59" s="28"/>
      <c r="C59" s="29">
        <f>SUM(C5:C58)</f>
        <v>2523998</v>
      </c>
      <c r="D59" s="29">
        <f>SUM(D5:D58)</f>
        <v>3140</v>
      </c>
      <c r="E59" s="30">
        <f>D59/(C59/1000)</f>
        <v>1.2440580380808541</v>
      </c>
    </row>
    <row r="60" spans="1:5" x14ac:dyDescent="0.3">
      <c r="A60" s="31"/>
      <c r="B60" s="31"/>
      <c r="C60" s="32"/>
      <c r="D60" s="32" t="s">
        <v>119</v>
      </c>
      <c r="E60" s="33">
        <f>MIN($E$5:$E$58)</f>
        <v>0.1</v>
      </c>
    </row>
    <row r="61" spans="1:5" x14ac:dyDescent="0.3">
      <c r="A61" s="31"/>
      <c r="B61" s="31"/>
      <c r="C61" s="32"/>
      <c r="D61" s="32" t="s">
        <v>120</v>
      </c>
      <c r="E61" s="33">
        <f>MAX($E$5:$E$58)</f>
        <v>3.1</v>
      </c>
    </row>
    <row r="62" spans="1:5" x14ac:dyDescent="0.3">
      <c r="A62" s="34" t="s">
        <v>121</v>
      </c>
      <c r="B62" s="34"/>
      <c r="C62" s="35">
        <v>186079258</v>
      </c>
      <c r="D62" s="35">
        <v>211852</v>
      </c>
      <c r="E62" s="36">
        <v>1.1385041098992343</v>
      </c>
    </row>
    <row r="63" spans="1:5" x14ac:dyDescent="0.3">
      <c r="A63" s="34"/>
      <c r="B63" s="34"/>
      <c r="C63" s="35"/>
      <c r="D63" s="35" t="s">
        <v>119</v>
      </c>
      <c r="E63" s="36">
        <v>0</v>
      </c>
    </row>
    <row r="64" spans="1:5" x14ac:dyDescent="0.3">
      <c r="A64" s="37"/>
      <c r="B64" s="37"/>
      <c r="C64" s="38"/>
      <c r="D64" s="38" t="s">
        <v>120</v>
      </c>
      <c r="E64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1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85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86</v>
      </c>
      <c r="C5" s="25">
        <v>1430273</v>
      </c>
      <c r="D5" s="25">
        <v>1545</v>
      </c>
      <c r="E5" s="26">
        <v>1.1000000000000001</v>
      </c>
    </row>
    <row r="6" spans="1:5" x14ac:dyDescent="0.3">
      <c r="A6" s="24" t="s">
        <v>5</v>
      </c>
      <c r="B6" s="24" t="s">
        <v>87</v>
      </c>
      <c r="C6" s="25">
        <v>117790</v>
      </c>
      <c r="D6" s="26">
        <v>269</v>
      </c>
      <c r="E6" s="26">
        <v>2.2999999999999998</v>
      </c>
    </row>
    <row r="7" spans="1:5" x14ac:dyDescent="0.3">
      <c r="A7" s="24" t="s">
        <v>5</v>
      </c>
      <c r="B7" s="24" t="s">
        <v>88</v>
      </c>
      <c r="C7" s="25">
        <v>694671</v>
      </c>
      <c r="D7" s="26">
        <v>889</v>
      </c>
      <c r="E7" s="26">
        <v>1.3</v>
      </c>
    </row>
    <row r="8" spans="1:5" x14ac:dyDescent="0.3">
      <c r="A8" s="24" t="s">
        <v>5</v>
      </c>
      <c r="B8" s="24" t="s">
        <v>89</v>
      </c>
      <c r="C8" s="25">
        <v>281264</v>
      </c>
      <c r="D8" s="26">
        <v>435</v>
      </c>
      <c r="E8" s="26">
        <v>1.5</v>
      </c>
    </row>
    <row r="9" spans="1:5" x14ac:dyDescent="0.3">
      <c r="A9" s="28" t="str">
        <f>CONCATENATE("Total (",RIGHT(Índice!$A$4,2),")")</f>
        <v>Total (MS)</v>
      </c>
      <c r="B9" s="28"/>
      <c r="C9" s="29">
        <f>SUM(C5:C8)</f>
        <v>2523998</v>
      </c>
      <c r="D9" s="29">
        <f>SUM(D5:D8)</f>
        <v>3138</v>
      </c>
      <c r="E9" s="30">
        <f>D9/(C9/1000)</f>
        <v>1.2432656444260257</v>
      </c>
    </row>
    <row r="10" spans="1:5" x14ac:dyDescent="0.3">
      <c r="A10" s="31"/>
      <c r="B10" s="31"/>
      <c r="C10" s="32"/>
      <c r="D10" s="32" t="s">
        <v>119</v>
      </c>
      <c r="E10" s="33">
        <f>MIN($E$5:$E$8)</f>
        <v>1.1000000000000001</v>
      </c>
    </row>
    <row r="11" spans="1:5" x14ac:dyDescent="0.3">
      <c r="A11" s="31"/>
      <c r="B11" s="31"/>
      <c r="C11" s="32"/>
      <c r="D11" s="32" t="s">
        <v>120</v>
      </c>
      <c r="E11" s="33">
        <f>MAX($E$5:$E$8)</f>
        <v>2.2999999999999998</v>
      </c>
    </row>
    <row r="12" spans="1:5" x14ac:dyDescent="0.3">
      <c r="A12" s="34" t="s">
        <v>121</v>
      </c>
      <c r="B12" s="34"/>
      <c r="C12" s="35">
        <v>186079258</v>
      </c>
      <c r="D12" s="35">
        <v>211711</v>
      </c>
      <c r="E12" s="36">
        <v>1.1377463682706646</v>
      </c>
    </row>
    <row r="13" spans="1:5" x14ac:dyDescent="0.3">
      <c r="A13" s="34"/>
      <c r="B13" s="34"/>
      <c r="C13" s="35"/>
      <c r="D13" s="35" t="s">
        <v>119</v>
      </c>
      <c r="E13" s="36">
        <v>0</v>
      </c>
    </row>
    <row r="14" spans="1:5" x14ac:dyDescent="0.3">
      <c r="A14" s="37"/>
      <c r="B14" s="37"/>
      <c r="C14" s="38"/>
      <c r="D14" s="38" t="s">
        <v>120</v>
      </c>
      <c r="E14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89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</v>
      </c>
      <c r="D5" s="26">
        <v>270</v>
      </c>
      <c r="E5" s="26">
        <v>16.100000000000001</v>
      </c>
    </row>
    <row r="6" spans="1:5" x14ac:dyDescent="0.3">
      <c r="A6" s="24" t="s">
        <v>5</v>
      </c>
      <c r="B6" s="24" t="s">
        <v>7</v>
      </c>
      <c r="C6" s="25">
        <v>4537</v>
      </c>
      <c r="D6" s="26">
        <v>133</v>
      </c>
      <c r="E6" s="26">
        <v>29.3</v>
      </c>
    </row>
    <row r="7" spans="1:5" x14ac:dyDescent="0.3">
      <c r="A7" s="24" t="s">
        <v>5</v>
      </c>
      <c r="B7" s="24" t="s">
        <v>8</v>
      </c>
      <c r="C7" s="25">
        <v>39325</v>
      </c>
      <c r="D7" s="26">
        <v>760</v>
      </c>
      <c r="E7" s="26">
        <v>19.3</v>
      </c>
    </row>
    <row r="8" spans="1:5" x14ac:dyDescent="0.3">
      <c r="A8" s="24" t="s">
        <v>5</v>
      </c>
      <c r="B8" s="24" t="s">
        <v>9</v>
      </c>
      <c r="C8" s="25">
        <v>24107</v>
      </c>
      <c r="D8" s="26">
        <v>316</v>
      </c>
      <c r="E8" s="26">
        <v>13.1</v>
      </c>
    </row>
    <row r="9" spans="1:5" x14ac:dyDescent="0.3">
      <c r="A9" s="24" t="s">
        <v>5</v>
      </c>
      <c r="B9" s="24" t="s">
        <v>10</v>
      </c>
      <c r="C9" s="25">
        <v>7653</v>
      </c>
      <c r="D9" s="26">
        <v>149</v>
      </c>
      <c r="E9" s="26">
        <v>19.5</v>
      </c>
    </row>
    <row r="10" spans="1:5" x14ac:dyDescent="0.3">
      <c r="A10" s="24" t="s">
        <v>5</v>
      </c>
      <c r="B10" s="24" t="s">
        <v>11</v>
      </c>
      <c r="C10" s="25">
        <v>10729</v>
      </c>
      <c r="D10" s="26">
        <v>188</v>
      </c>
      <c r="E10" s="26">
        <v>17.5</v>
      </c>
    </row>
    <row r="11" spans="1:5" x14ac:dyDescent="0.3">
      <c r="A11" s="24" t="s">
        <v>5</v>
      </c>
      <c r="B11" s="24" t="s">
        <v>12</v>
      </c>
      <c r="C11" s="25">
        <v>9303</v>
      </c>
      <c r="D11" s="26">
        <v>186</v>
      </c>
      <c r="E11" s="26">
        <v>20</v>
      </c>
    </row>
    <row r="12" spans="1:5" x14ac:dyDescent="0.3">
      <c r="A12" s="24" t="s">
        <v>5</v>
      </c>
      <c r="B12" s="24" t="s">
        <v>13</v>
      </c>
      <c r="C12" s="25">
        <v>27674</v>
      </c>
      <c r="D12" s="26">
        <v>314</v>
      </c>
      <c r="E12" s="26">
        <v>11.4</v>
      </c>
    </row>
    <row r="13" spans="1:5" x14ac:dyDescent="0.3">
      <c r="A13" s="24" t="s">
        <v>5</v>
      </c>
      <c r="B13" s="24" t="s">
        <v>14</v>
      </c>
      <c r="C13" s="25">
        <v>46803</v>
      </c>
      <c r="D13" s="26">
        <v>859</v>
      </c>
      <c r="E13" s="26">
        <v>18.399999999999999</v>
      </c>
    </row>
    <row r="14" spans="1:5" x14ac:dyDescent="0.3">
      <c r="A14" s="24" t="s">
        <v>5</v>
      </c>
      <c r="B14" s="24" t="s">
        <v>15</v>
      </c>
      <c r="C14" s="25">
        <v>10748</v>
      </c>
      <c r="D14" s="26">
        <v>214</v>
      </c>
      <c r="E14" s="26">
        <v>19.899999999999999</v>
      </c>
    </row>
    <row r="15" spans="1:5" x14ac:dyDescent="0.3">
      <c r="A15" s="24" t="s">
        <v>5</v>
      </c>
      <c r="B15" s="24" t="s">
        <v>16</v>
      </c>
      <c r="C15" s="25">
        <v>7940</v>
      </c>
      <c r="D15" s="26">
        <v>151</v>
      </c>
      <c r="E15" s="26">
        <v>19.100000000000001</v>
      </c>
    </row>
    <row r="16" spans="1:5" x14ac:dyDescent="0.3">
      <c r="A16" s="24" t="s">
        <v>5</v>
      </c>
      <c r="B16" s="24" t="s">
        <v>17</v>
      </c>
      <c r="C16" s="25">
        <v>23031</v>
      </c>
      <c r="D16" s="26">
        <v>343</v>
      </c>
      <c r="E16" s="26">
        <v>14.9</v>
      </c>
    </row>
    <row r="17" spans="1:5" x14ac:dyDescent="0.3">
      <c r="A17" s="24" t="s">
        <v>5</v>
      </c>
      <c r="B17" s="24" t="s">
        <v>18</v>
      </c>
      <c r="C17" s="25">
        <v>10712</v>
      </c>
      <c r="D17" s="26">
        <v>130</v>
      </c>
      <c r="E17" s="26">
        <v>12.1</v>
      </c>
    </row>
    <row r="18" spans="1:5" x14ac:dyDescent="0.3">
      <c r="A18" s="24" t="s">
        <v>5</v>
      </c>
      <c r="B18" s="24" t="s">
        <v>19</v>
      </c>
      <c r="C18" s="25">
        <v>21613</v>
      </c>
      <c r="D18" s="26">
        <v>289</v>
      </c>
      <c r="E18" s="26">
        <v>13.4</v>
      </c>
    </row>
    <row r="19" spans="1:5" x14ac:dyDescent="0.3">
      <c r="A19" s="24" t="s">
        <v>5</v>
      </c>
      <c r="B19" s="24" t="s">
        <v>20</v>
      </c>
      <c r="C19" s="25">
        <v>8567</v>
      </c>
      <c r="D19" s="26">
        <v>148</v>
      </c>
      <c r="E19" s="26">
        <v>17.3</v>
      </c>
    </row>
    <row r="20" spans="1:5" x14ac:dyDescent="0.3">
      <c r="A20" s="24" t="s">
        <v>5</v>
      </c>
      <c r="B20" s="24" t="s">
        <v>21</v>
      </c>
      <c r="C20" s="25">
        <v>23659</v>
      </c>
      <c r="D20" s="26">
        <v>296</v>
      </c>
      <c r="E20" s="26">
        <v>12.5</v>
      </c>
    </row>
    <row r="21" spans="1:5" x14ac:dyDescent="0.3">
      <c r="A21" s="24" t="s">
        <v>5</v>
      </c>
      <c r="B21" s="24" t="s">
        <v>22</v>
      </c>
      <c r="C21" s="25">
        <v>11579</v>
      </c>
      <c r="D21" s="26">
        <v>207</v>
      </c>
      <c r="E21" s="26">
        <v>17.899999999999999</v>
      </c>
    </row>
    <row r="22" spans="1:5" x14ac:dyDescent="0.3">
      <c r="A22" s="24" t="s">
        <v>5</v>
      </c>
      <c r="B22" s="24" t="s">
        <v>23</v>
      </c>
      <c r="C22" s="25">
        <v>30612</v>
      </c>
      <c r="D22" s="26">
        <v>450</v>
      </c>
      <c r="E22" s="26">
        <v>14.7</v>
      </c>
    </row>
    <row r="23" spans="1:5" x14ac:dyDescent="0.3">
      <c r="A23" s="24" t="s">
        <v>5</v>
      </c>
      <c r="B23" s="24" t="s">
        <v>24</v>
      </c>
      <c r="C23" s="25">
        <v>13583</v>
      </c>
      <c r="D23" s="26">
        <v>236</v>
      </c>
      <c r="E23" s="26">
        <v>17.399999999999999</v>
      </c>
    </row>
    <row r="24" spans="1:5" x14ac:dyDescent="0.3">
      <c r="A24" s="24" t="s">
        <v>5</v>
      </c>
      <c r="B24" s="24" t="s">
        <v>25</v>
      </c>
      <c r="C24" s="25">
        <v>897938</v>
      </c>
      <c r="D24" s="25">
        <v>26354</v>
      </c>
      <c r="E24" s="26">
        <v>29.3</v>
      </c>
    </row>
    <row r="25" spans="1:5" x14ac:dyDescent="0.3">
      <c r="A25" s="24" t="s">
        <v>5</v>
      </c>
      <c r="B25" s="24" t="s">
        <v>26</v>
      </c>
      <c r="C25" s="25">
        <v>5036</v>
      </c>
      <c r="D25" s="26">
        <v>87</v>
      </c>
      <c r="E25" s="26">
        <v>17.3</v>
      </c>
    </row>
    <row r="26" spans="1:5" x14ac:dyDescent="0.3">
      <c r="A26" s="24" t="s">
        <v>5</v>
      </c>
      <c r="B26" s="24" t="s">
        <v>27</v>
      </c>
      <c r="C26" s="25">
        <v>20988</v>
      </c>
      <c r="D26" s="26">
        <v>293</v>
      </c>
      <c r="E26" s="26">
        <v>13.9</v>
      </c>
    </row>
    <row r="27" spans="1:5" x14ac:dyDescent="0.3">
      <c r="A27" s="24" t="s">
        <v>5</v>
      </c>
      <c r="B27" s="24" t="s">
        <v>28</v>
      </c>
      <c r="C27" s="25">
        <v>30993</v>
      </c>
      <c r="D27" s="26">
        <v>499</v>
      </c>
      <c r="E27" s="26">
        <v>16.100000000000001</v>
      </c>
    </row>
    <row r="28" spans="1:5" x14ac:dyDescent="0.3">
      <c r="A28" s="24" t="s">
        <v>5</v>
      </c>
      <c r="B28" s="24" t="s">
        <v>29</v>
      </c>
      <c r="C28" s="25">
        <v>4783</v>
      </c>
      <c r="D28" s="26">
        <v>77</v>
      </c>
      <c r="E28" s="26">
        <v>16.100000000000001</v>
      </c>
    </row>
    <row r="29" spans="1:5" x14ac:dyDescent="0.3">
      <c r="A29" s="24" t="s">
        <v>5</v>
      </c>
      <c r="B29" s="24" t="s">
        <v>30</v>
      </c>
      <c r="C29" s="25">
        <v>14161</v>
      </c>
      <c r="D29" s="26">
        <v>180</v>
      </c>
      <c r="E29" s="26">
        <v>12.7</v>
      </c>
    </row>
    <row r="30" spans="1:5" x14ac:dyDescent="0.3">
      <c r="A30" s="24" t="s">
        <v>5</v>
      </c>
      <c r="B30" s="24" t="s">
        <v>31</v>
      </c>
      <c r="C30" s="25">
        <v>96268</v>
      </c>
      <c r="D30" s="25">
        <v>1473</v>
      </c>
      <c r="E30" s="26">
        <v>15.3</v>
      </c>
    </row>
    <row r="31" spans="1:5" x14ac:dyDescent="0.3">
      <c r="A31" s="24" t="s">
        <v>5</v>
      </c>
      <c r="B31" s="24" t="s">
        <v>32</v>
      </c>
      <c r="C31" s="25">
        <v>26037</v>
      </c>
      <c r="D31" s="26">
        <v>492</v>
      </c>
      <c r="E31" s="26">
        <v>18.899999999999999</v>
      </c>
    </row>
    <row r="32" spans="1:5" x14ac:dyDescent="0.3">
      <c r="A32" s="24" t="s">
        <v>5</v>
      </c>
      <c r="B32" s="24" t="s">
        <v>33</v>
      </c>
      <c r="C32" s="25">
        <v>32151</v>
      </c>
      <c r="D32" s="26">
        <v>753</v>
      </c>
      <c r="E32" s="26">
        <v>23.4</v>
      </c>
    </row>
    <row r="33" spans="1:5" x14ac:dyDescent="0.3">
      <c r="A33" s="24" t="s">
        <v>5</v>
      </c>
      <c r="B33" s="24" t="s">
        <v>34</v>
      </c>
      <c r="C33" s="25">
        <v>13663</v>
      </c>
      <c r="D33" s="26">
        <v>231</v>
      </c>
      <c r="E33" s="26">
        <v>16.899999999999999</v>
      </c>
    </row>
    <row r="34" spans="1:5" x14ac:dyDescent="0.3">
      <c r="A34" s="24" t="s">
        <v>5</v>
      </c>
      <c r="B34" s="24" t="s">
        <v>35</v>
      </c>
      <c r="C34" s="25">
        <v>11100</v>
      </c>
      <c r="D34" s="26">
        <v>195</v>
      </c>
      <c r="E34" s="26">
        <v>17.600000000000001</v>
      </c>
    </row>
    <row r="35" spans="1:5" x14ac:dyDescent="0.3">
      <c r="A35" s="24" t="s">
        <v>5</v>
      </c>
      <c r="B35" s="24" t="s">
        <v>36</v>
      </c>
      <c r="C35" s="25">
        <v>5578</v>
      </c>
      <c r="D35" s="26">
        <v>86</v>
      </c>
      <c r="E35" s="26">
        <v>15.4</v>
      </c>
    </row>
    <row r="36" spans="1:5" x14ac:dyDescent="0.3">
      <c r="A36" s="24" t="s">
        <v>5</v>
      </c>
      <c r="B36" s="24" t="s">
        <v>37</v>
      </c>
      <c r="C36" s="25">
        <v>243368</v>
      </c>
      <c r="D36" s="25">
        <v>5751</v>
      </c>
      <c r="E36" s="26">
        <v>23.6</v>
      </c>
    </row>
    <row r="37" spans="1:5" x14ac:dyDescent="0.3">
      <c r="A37" s="24" t="s">
        <v>5</v>
      </c>
      <c r="B37" s="24" t="s">
        <v>38</v>
      </c>
      <c r="C37" s="25">
        <v>11386</v>
      </c>
      <c r="D37" s="26">
        <v>158</v>
      </c>
      <c r="E37" s="26">
        <v>13.9</v>
      </c>
    </row>
    <row r="38" spans="1:5" x14ac:dyDescent="0.3">
      <c r="A38" s="24" t="s">
        <v>5</v>
      </c>
      <c r="B38" s="24" t="s">
        <v>39</v>
      </c>
      <c r="C38" s="25">
        <v>20609</v>
      </c>
      <c r="D38" s="26">
        <v>480</v>
      </c>
      <c r="E38" s="26">
        <v>23.3</v>
      </c>
    </row>
    <row r="39" spans="1:5" x14ac:dyDescent="0.3">
      <c r="A39" s="24" t="s">
        <v>5</v>
      </c>
      <c r="B39" s="24" t="s">
        <v>40</v>
      </c>
      <c r="C39" s="25">
        <v>3539</v>
      </c>
      <c r="D39" s="26">
        <v>79</v>
      </c>
      <c r="E39" s="26">
        <v>22.4</v>
      </c>
    </row>
    <row r="40" spans="1:5" x14ac:dyDescent="0.3">
      <c r="A40" s="24" t="s">
        <v>5</v>
      </c>
      <c r="B40" s="24" t="s">
        <v>41</v>
      </c>
      <c r="C40" s="25">
        <v>10444</v>
      </c>
      <c r="D40" s="26">
        <v>104</v>
      </c>
      <c r="E40" s="26">
        <v>9.9</v>
      </c>
    </row>
    <row r="41" spans="1:5" x14ac:dyDescent="0.3">
      <c r="A41" s="24" t="s">
        <v>5</v>
      </c>
      <c r="B41" s="24" t="s">
        <v>42</v>
      </c>
      <c r="C41" s="25">
        <v>9939</v>
      </c>
      <c r="D41" s="26">
        <v>161</v>
      </c>
      <c r="E41" s="26">
        <v>16.2</v>
      </c>
    </row>
    <row r="42" spans="1:5" x14ac:dyDescent="0.3">
      <c r="A42" s="24" t="s">
        <v>5</v>
      </c>
      <c r="B42" s="24" t="s">
        <v>43</v>
      </c>
      <c r="C42" s="25">
        <v>13796</v>
      </c>
      <c r="D42" s="26">
        <v>232</v>
      </c>
      <c r="E42" s="26">
        <v>16.8</v>
      </c>
    </row>
    <row r="43" spans="1:5" x14ac:dyDescent="0.3">
      <c r="A43" s="24" t="s">
        <v>5</v>
      </c>
      <c r="B43" s="24" t="s">
        <v>44</v>
      </c>
      <c r="C43" s="25">
        <v>8404</v>
      </c>
      <c r="D43" s="26">
        <v>181</v>
      </c>
      <c r="E43" s="26">
        <v>21.6</v>
      </c>
    </row>
    <row r="44" spans="1:5" x14ac:dyDescent="0.3">
      <c r="A44" s="24" t="s">
        <v>5</v>
      </c>
      <c r="B44" s="24" t="s">
        <v>45</v>
      </c>
      <c r="C44" s="25">
        <v>24137</v>
      </c>
      <c r="D44" s="26">
        <v>326</v>
      </c>
      <c r="E44" s="26">
        <v>13.5</v>
      </c>
    </row>
    <row r="45" spans="1:5" x14ac:dyDescent="0.3">
      <c r="A45" s="24" t="s">
        <v>5</v>
      </c>
      <c r="B45" s="24" t="s">
        <v>46</v>
      </c>
      <c r="C45" s="25">
        <v>19433</v>
      </c>
      <c r="D45" s="26">
        <v>237</v>
      </c>
      <c r="E45" s="26">
        <v>12.2</v>
      </c>
    </row>
    <row r="46" spans="1:5" x14ac:dyDescent="0.3">
      <c r="A46" s="24" t="s">
        <v>5</v>
      </c>
      <c r="B46" s="24" t="s">
        <v>47</v>
      </c>
      <c r="C46" s="25">
        <v>27821</v>
      </c>
      <c r="D46" s="26">
        <v>452</v>
      </c>
      <c r="E46" s="26">
        <v>16.2</v>
      </c>
    </row>
    <row r="47" spans="1:5" x14ac:dyDescent="0.3">
      <c r="A47" s="24" t="s">
        <v>5</v>
      </c>
      <c r="B47" s="24" t="s">
        <v>48</v>
      </c>
      <c r="C47" s="25">
        <v>8148</v>
      </c>
      <c r="D47" s="26">
        <v>137</v>
      </c>
      <c r="E47" s="26">
        <v>16.8</v>
      </c>
    </row>
    <row r="48" spans="1:5" x14ac:dyDescent="0.3">
      <c r="A48" s="24" t="s">
        <v>5</v>
      </c>
      <c r="B48" s="24" t="s">
        <v>49</v>
      </c>
      <c r="C48" s="25">
        <v>7139</v>
      </c>
      <c r="D48" s="26">
        <v>119</v>
      </c>
      <c r="E48" s="26">
        <v>16.7</v>
      </c>
    </row>
    <row r="49" spans="1:5" x14ac:dyDescent="0.3">
      <c r="A49" s="24" t="s">
        <v>5</v>
      </c>
      <c r="B49" s="24" t="s">
        <v>50</v>
      </c>
      <c r="C49" s="25">
        <v>23981</v>
      </c>
      <c r="D49" s="26">
        <v>386</v>
      </c>
      <c r="E49" s="26">
        <v>16.100000000000001</v>
      </c>
    </row>
    <row r="50" spans="1:5" x14ac:dyDescent="0.3">
      <c r="A50" s="24" t="s">
        <v>5</v>
      </c>
      <c r="B50" s="24" t="s">
        <v>51</v>
      </c>
      <c r="C50" s="25">
        <v>3586</v>
      </c>
      <c r="D50" s="26">
        <v>93</v>
      </c>
      <c r="E50" s="26">
        <v>25.9</v>
      </c>
    </row>
    <row r="51" spans="1:5" x14ac:dyDescent="0.3">
      <c r="A51" s="24" t="s">
        <v>5</v>
      </c>
      <c r="B51" s="24" t="s">
        <v>52</v>
      </c>
      <c r="C51" s="25">
        <v>6729</v>
      </c>
      <c r="D51" s="26">
        <v>126</v>
      </c>
      <c r="E51" s="26">
        <v>18.7</v>
      </c>
    </row>
    <row r="52" spans="1:5" x14ac:dyDescent="0.3">
      <c r="A52" s="24" t="s">
        <v>5</v>
      </c>
      <c r="B52" s="24" t="s">
        <v>53</v>
      </c>
      <c r="C52" s="25">
        <v>21522</v>
      </c>
      <c r="D52" s="26">
        <v>386</v>
      </c>
      <c r="E52" s="26">
        <v>17.899999999999999</v>
      </c>
    </row>
    <row r="53" spans="1:5" x14ac:dyDescent="0.3">
      <c r="A53" s="24" t="s">
        <v>5</v>
      </c>
      <c r="B53" s="24" t="s">
        <v>54</v>
      </c>
      <c r="C53" s="25">
        <v>6799</v>
      </c>
      <c r="D53" s="26">
        <v>131</v>
      </c>
      <c r="E53" s="26">
        <v>19.2</v>
      </c>
    </row>
    <row r="54" spans="1:5" x14ac:dyDescent="0.3">
      <c r="A54" s="24" t="s">
        <v>5</v>
      </c>
      <c r="B54" s="24" t="s">
        <v>55</v>
      </c>
      <c r="C54" s="25">
        <v>45047</v>
      </c>
      <c r="D54" s="26">
        <v>697</v>
      </c>
      <c r="E54" s="26">
        <v>15.5</v>
      </c>
    </row>
    <row r="55" spans="1:5" x14ac:dyDescent="0.3">
      <c r="A55" s="24" t="s">
        <v>5</v>
      </c>
      <c r="B55" s="24" t="s">
        <v>56</v>
      </c>
      <c r="C55" s="25">
        <v>25536</v>
      </c>
      <c r="D55" s="26">
        <v>376</v>
      </c>
      <c r="E55" s="26">
        <v>14.7</v>
      </c>
    </row>
    <row r="56" spans="1:5" x14ac:dyDescent="0.3">
      <c r="A56" s="24" t="s">
        <v>5</v>
      </c>
      <c r="B56" s="24" t="s">
        <v>57</v>
      </c>
      <c r="C56" s="25">
        <v>19193</v>
      </c>
      <c r="D56" s="26">
        <v>207</v>
      </c>
      <c r="E56" s="26">
        <v>10.8</v>
      </c>
    </row>
    <row r="57" spans="1:5" x14ac:dyDescent="0.3">
      <c r="A57" s="24" t="s">
        <v>5</v>
      </c>
      <c r="B57" s="24" t="s">
        <v>58</v>
      </c>
      <c r="C57" s="25">
        <v>50457</v>
      </c>
      <c r="D57" s="26">
        <v>907</v>
      </c>
      <c r="E57" s="26">
        <v>18</v>
      </c>
    </row>
    <row r="58" spans="1:5" x14ac:dyDescent="0.3">
      <c r="A58" s="24" t="s">
        <v>5</v>
      </c>
      <c r="B58" s="24" t="s">
        <v>59</v>
      </c>
      <c r="C58" s="25">
        <v>13220</v>
      </c>
      <c r="D58" s="26">
        <v>211</v>
      </c>
      <c r="E58" s="26">
        <v>15.9</v>
      </c>
    </row>
    <row r="59" spans="1:5" x14ac:dyDescent="0.3">
      <c r="A59" s="24" t="s">
        <v>5</v>
      </c>
      <c r="B59" s="24" t="s">
        <v>60</v>
      </c>
      <c r="C59" s="25">
        <v>21822</v>
      </c>
      <c r="D59" s="26">
        <v>321</v>
      </c>
      <c r="E59" s="26">
        <v>14.7</v>
      </c>
    </row>
    <row r="60" spans="1:5" x14ac:dyDescent="0.3">
      <c r="A60" s="24" t="s">
        <v>5</v>
      </c>
      <c r="B60" s="24" t="s">
        <v>61</v>
      </c>
      <c r="C60" s="25">
        <v>48563</v>
      </c>
      <c r="D60" s="25">
        <v>1141</v>
      </c>
      <c r="E60" s="26">
        <v>23.5</v>
      </c>
    </row>
    <row r="61" spans="1:5" x14ac:dyDescent="0.3">
      <c r="A61" s="24" t="s">
        <v>5</v>
      </c>
      <c r="B61" s="24" t="s">
        <v>62</v>
      </c>
      <c r="C61" s="25">
        <v>4721</v>
      </c>
      <c r="D61" s="26">
        <v>121</v>
      </c>
      <c r="E61" s="26">
        <v>25.7</v>
      </c>
    </row>
    <row r="62" spans="1:5" x14ac:dyDescent="0.3">
      <c r="A62" s="24" t="s">
        <v>5</v>
      </c>
      <c r="B62" s="24" t="s">
        <v>63</v>
      </c>
      <c r="C62" s="25">
        <v>5510</v>
      </c>
      <c r="D62" s="26">
        <v>126</v>
      </c>
      <c r="E62" s="26">
        <v>22.9</v>
      </c>
    </row>
    <row r="63" spans="1:5" x14ac:dyDescent="0.3">
      <c r="A63" s="24" t="s">
        <v>5</v>
      </c>
      <c r="B63" s="24" t="s">
        <v>64</v>
      </c>
      <c r="C63" s="25">
        <v>40957</v>
      </c>
      <c r="D63" s="26">
        <v>761</v>
      </c>
      <c r="E63" s="26">
        <v>18.600000000000001</v>
      </c>
    </row>
    <row r="64" spans="1:5" x14ac:dyDescent="0.3">
      <c r="A64" s="24" t="s">
        <v>5</v>
      </c>
      <c r="B64" s="24" t="s">
        <v>65</v>
      </c>
      <c r="C64" s="25">
        <v>12921</v>
      </c>
      <c r="D64" s="26">
        <v>199</v>
      </c>
      <c r="E64" s="26">
        <v>15.4</v>
      </c>
    </row>
    <row r="65" spans="1:5" x14ac:dyDescent="0.3">
      <c r="A65" s="24" t="s">
        <v>5</v>
      </c>
      <c r="B65" s="24" t="s">
        <v>66</v>
      </c>
      <c r="C65" s="25">
        <v>6941</v>
      </c>
      <c r="D65" s="26">
        <v>104</v>
      </c>
      <c r="E65" s="26">
        <v>14.9</v>
      </c>
    </row>
    <row r="66" spans="1:5" x14ac:dyDescent="0.3">
      <c r="A66" s="24" t="s">
        <v>5</v>
      </c>
      <c r="B66" s="24" t="s">
        <v>67</v>
      </c>
      <c r="C66" s="25">
        <v>92017</v>
      </c>
      <c r="D66" s="25">
        <v>1705</v>
      </c>
      <c r="E66" s="26">
        <v>18.5</v>
      </c>
    </row>
    <row r="67" spans="1:5" x14ac:dyDescent="0.3">
      <c r="A67" s="24" t="s">
        <v>5</v>
      </c>
      <c r="B67" s="24" t="s">
        <v>68</v>
      </c>
      <c r="C67" s="25">
        <v>12859</v>
      </c>
      <c r="D67" s="26">
        <v>213</v>
      </c>
      <c r="E67" s="26">
        <v>16.5</v>
      </c>
    </row>
    <row r="68" spans="1:5" x14ac:dyDescent="0.3">
      <c r="A68" s="24" t="s">
        <v>5</v>
      </c>
      <c r="B68" s="24" t="s">
        <v>69</v>
      </c>
      <c r="C68" s="25">
        <v>23150</v>
      </c>
      <c r="D68" s="26">
        <v>273</v>
      </c>
      <c r="E68" s="26">
        <v>11.8</v>
      </c>
    </row>
    <row r="69" spans="1:5" x14ac:dyDescent="0.3">
      <c r="A69" s="24" t="s">
        <v>5</v>
      </c>
      <c r="B69" s="24" t="s">
        <v>70</v>
      </c>
      <c r="C69" s="25">
        <v>37601</v>
      </c>
      <c r="D69" s="26">
        <v>570</v>
      </c>
      <c r="E69" s="26">
        <v>15.2</v>
      </c>
    </row>
    <row r="70" spans="1:5" x14ac:dyDescent="0.3">
      <c r="A70" s="24" t="s">
        <v>5</v>
      </c>
      <c r="B70" s="24" t="s">
        <v>71</v>
      </c>
      <c r="C70" s="25">
        <v>4841</v>
      </c>
      <c r="D70" s="26">
        <v>99</v>
      </c>
      <c r="E70" s="26">
        <v>20.5</v>
      </c>
    </row>
    <row r="71" spans="1:5" x14ac:dyDescent="0.3">
      <c r="A71" s="24" t="s">
        <v>5</v>
      </c>
      <c r="B71" s="24" t="s">
        <v>72</v>
      </c>
      <c r="C71" s="25">
        <v>19818</v>
      </c>
      <c r="D71" s="26">
        <v>333</v>
      </c>
      <c r="E71" s="26">
        <v>16.8</v>
      </c>
    </row>
    <row r="72" spans="1:5" x14ac:dyDescent="0.3">
      <c r="A72" s="24" t="s">
        <v>5</v>
      </c>
      <c r="B72" s="24" t="s">
        <v>73</v>
      </c>
      <c r="C72" s="25">
        <v>5199</v>
      </c>
      <c r="D72" s="26">
        <v>116</v>
      </c>
      <c r="E72" s="26">
        <v>22.4</v>
      </c>
    </row>
    <row r="73" spans="1:5" x14ac:dyDescent="0.3">
      <c r="A73" s="24" t="s">
        <v>5</v>
      </c>
      <c r="B73" s="24" t="s">
        <v>74</v>
      </c>
      <c r="C73" s="25">
        <v>7027</v>
      </c>
      <c r="D73" s="26">
        <v>131</v>
      </c>
      <c r="E73" s="26">
        <v>18.600000000000001</v>
      </c>
    </row>
    <row r="74" spans="1:5" x14ac:dyDescent="0.3">
      <c r="A74" s="24" t="s">
        <v>5</v>
      </c>
      <c r="B74" s="24" t="s">
        <v>75</v>
      </c>
      <c r="C74" s="25">
        <v>29579</v>
      </c>
      <c r="D74" s="26">
        <v>510</v>
      </c>
      <c r="E74" s="26">
        <v>17.2</v>
      </c>
    </row>
    <row r="75" spans="1:5" x14ac:dyDescent="0.3">
      <c r="A75" s="24" t="s">
        <v>5</v>
      </c>
      <c r="B75" s="24" t="s">
        <v>76</v>
      </c>
      <c r="C75" s="25">
        <v>10994</v>
      </c>
      <c r="D75" s="26">
        <v>119</v>
      </c>
      <c r="E75" s="26">
        <v>10.8</v>
      </c>
    </row>
    <row r="76" spans="1:5" x14ac:dyDescent="0.3">
      <c r="A76" s="24" t="s">
        <v>5</v>
      </c>
      <c r="B76" s="24" t="s">
        <v>77</v>
      </c>
      <c r="C76" s="25">
        <v>8142</v>
      </c>
      <c r="D76" s="26">
        <v>103</v>
      </c>
      <c r="E76" s="26">
        <v>12.7</v>
      </c>
    </row>
    <row r="77" spans="1:5" x14ac:dyDescent="0.3">
      <c r="A77" s="24" t="s">
        <v>5</v>
      </c>
      <c r="B77" s="24" t="s">
        <v>78</v>
      </c>
      <c r="C77" s="25">
        <v>47118</v>
      </c>
      <c r="D77" s="26">
        <v>644</v>
      </c>
      <c r="E77" s="26">
        <v>13.7</v>
      </c>
    </row>
    <row r="78" spans="1:5" x14ac:dyDescent="0.3">
      <c r="A78" s="24" t="s">
        <v>5</v>
      </c>
      <c r="B78" s="24" t="s">
        <v>79</v>
      </c>
      <c r="C78" s="25">
        <v>14516</v>
      </c>
      <c r="D78" s="26">
        <v>268</v>
      </c>
      <c r="E78" s="26">
        <v>18.399999999999999</v>
      </c>
    </row>
    <row r="79" spans="1:5" x14ac:dyDescent="0.3">
      <c r="A79" s="24" t="s">
        <v>5</v>
      </c>
      <c r="B79" s="24" t="s">
        <v>80</v>
      </c>
      <c r="C79" s="25">
        <v>10808</v>
      </c>
      <c r="D79" s="26">
        <v>205</v>
      </c>
      <c r="E79" s="26">
        <v>19</v>
      </c>
    </row>
    <row r="80" spans="1:5" x14ac:dyDescent="0.3">
      <c r="A80" s="24" t="s">
        <v>5</v>
      </c>
      <c r="B80" s="24" t="s">
        <v>81</v>
      </c>
      <c r="C80" s="25">
        <v>3625</v>
      </c>
      <c r="D80" s="26">
        <v>81</v>
      </c>
      <c r="E80" s="26">
        <v>22.2</v>
      </c>
    </row>
    <row r="81" spans="1:5" x14ac:dyDescent="0.3">
      <c r="A81" s="24" t="s">
        <v>5</v>
      </c>
      <c r="B81" s="24" t="s">
        <v>82</v>
      </c>
      <c r="C81" s="25">
        <v>17638</v>
      </c>
      <c r="D81" s="26">
        <v>230</v>
      </c>
      <c r="E81" s="26">
        <v>13</v>
      </c>
    </row>
    <row r="82" spans="1:5" x14ac:dyDescent="0.3">
      <c r="A82" s="24" t="s">
        <v>5</v>
      </c>
      <c r="B82" s="24" t="s">
        <v>83</v>
      </c>
      <c r="C82" s="25">
        <v>132152</v>
      </c>
      <c r="D82" s="25">
        <v>3701</v>
      </c>
      <c r="E82" s="26">
        <v>28</v>
      </c>
    </row>
    <row r="83" spans="1:5" x14ac:dyDescent="0.3">
      <c r="A83" s="24" t="s">
        <v>5</v>
      </c>
      <c r="B83" s="24" t="s">
        <v>84</v>
      </c>
      <c r="C83" s="25">
        <v>6336</v>
      </c>
      <c r="D83" s="26">
        <v>136</v>
      </c>
      <c r="E83" s="26">
        <v>21.4</v>
      </c>
    </row>
    <row r="84" spans="1:5" x14ac:dyDescent="0.3">
      <c r="A84" s="28" t="str">
        <f>CONCATENATE("Total (",RIGHT(Índice!$A$4,2),")")</f>
        <v>Total (MS)</v>
      </c>
      <c r="B84" s="28"/>
      <c r="C84" s="29">
        <f>SUM(C5:C83)</f>
        <v>2756700</v>
      </c>
      <c r="D84" s="29">
        <f>SUM(D5:D83)</f>
        <v>60506</v>
      </c>
      <c r="E84" s="30">
        <f>D84/(C84/1000)</f>
        <v>21.948706787100519</v>
      </c>
    </row>
    <row r="85" spans="1:5" x14ac:dyDescent="0.3">
      <c r="A85" s="31"/>
      <c r="B85" s="31"/>
      <c r="C85" s="32"/>
      <c r="D85" s="32" t="s">
        <v>119</v>
      </c>
      <c r="E85" s="33">
        <f>MIN($E$5:$E$83)</f>
        <v>9.9</v>
      </c>
    </row>
    <row r="86" spans="1:5" x14ac:dyDescent="0.3">
      <c r="A86" s="31"/>
      <c r="B86" s="31"/>
      <c r="C86" s="32"/>
      <c r="D86" s="32" t="s">
        <v>120</v>
      </c>
      <c r="E86" s="33">
        <f>MAX($E$5:$E$83)</f>
        <v>29.3</v>
      </c>
    </row>
    <row r="87" spans="1:5" x14ac:dyDescent="0.3">
      <c r="A87" s="34" t="s">
        <v>121</v>
      </c>
      <c r="B87" s="34"/>
      <c r="C87" s="35">
        <v>203062512</v>
      </c>
      <c r="D87" s="35">
        <v>3986959</v>
      </c>
      <c r="E87" s="36">
        <v>19.634145961909503</v>
      </c>
    </row>
    <row r="88" spans="1:5" x14ac:dyDescent="0.3">
      <c r="A88" s="34"/>
      <c r="B88" s="34"/>
      <c r="C88" s="35"/>
      <c r="D88" s="35" t="s">
        <v>119</v>
      </c>
      <c r="E88" s="36">
        <v>5.0999999999999996</v>
      </c>
    </row>
    <row r="89" spans="1:5" x14ac:dyDescent="0.3">
      <c r="A89" s="37"/>
      <c r="B89" s="37"/>
      <c r="C89" s="38"/>
      <c r="D89" s="38" t="s">
        <v>120</v>
      </c>
      <c r="E89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8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</v>
      </c>
      <c r="D5" s="26">
        <v>80</v>
      </c>
      <c r="E5" s="26">
        <v>4.8</v>
      </c>
    </row>
    <row r="6" spans="1:5" x14ac:dyDescent="0.3">
      <c r="A6" s="24" t="s">
        <v>5</v>
      </c>
      <c r="B6" s="24" t="s">
        <v>7</v>
      </c>
      <c r="C6" s="25">
        <v>4537</v>
      </c>
      <c r="D6" s="26">
        <v>56</v>
      </c>
      <c r="E6" s="26">
        <v>12.4</v>
      </c>
    </row>
    <row r="7" spans="1:5" x14ac:dyDescent="0.3">
      <c r="A7" s="24" t="s">
        <v>5</v>
      </c>
      <c r="B7" s="24" t="s">
        <v>8</v>
      </c>
      <c r="C7" s="25">
        <v>39325</v>
      </c>
      <c r="D7" s="26">
        <v>260</v>
      </c>
      <c r="E7" s="26">
        <v>6.6</v>
      </c>
    </row>
    <row r="8" spans="1:5" x14ac:dyDescent="0.3">
      <c r="A8" s="24" t="s">
        <v>5</v>
      </c>
      <c r="B8" s="24" t="s">
        <v>9</v>
      </c>
      <c r="C8" s="25">
        <v>24107</v>
      </c>
      <c r="D8" s="26">
        <v>153</v>
      </c>
      <c r="E8" s="26">
        <v>6.3</v>
      </c>
    </row>
    <row r="9" spans="1:5" x14ac:dyDescent="0.3">
      <c r="A9" s="24" t="s">
        <v>5</v>
      </c>
      <c r="B9" s="24" t="s">
        <v>10</v>
      </c>
      <c r="C9" s="25">
        <v>7653</v>
      </c>
      <c r="D9" s="26">
        <v>75</v>
      </c>
      <c r="E9" s="26">
        <v>9.8000000000000007</v>
      </c>
    </row>
    <row r="10" spans="1:5" x14ac:dyDescent="0.3">
      <c r="A10" s="24" t="s">
        <v>5</v>
      </c>
      <c r="B10" s="24" t="s">
        <v>11</v>
      </c>
      <c r="C10" s="25">
        <v>10729</v>
      </c>
      <c r="D10" s="26">
        <v>80</v>
      </c>
      <c r="E10" s="26">
        <v>7.5</v>
      </c>
    </row>
    <row r="11" spans="1:5" x14ac:dyDescent="0.3">
      <c r="A11" s="24" t="s">
        <v>5</v>
      </c>
      <c r="B11" s="24" t="s">
        <v>12</v>
      </c>
      <c r="C11" s="25">
        <v>9303</v>
      </c>
      <c r="D11" s="26">
        <v>77</v>
      </c>
      <c r="E11" s="26">
        <v>8.1999999999999993</v>
      </c>
    </row>
    <row r="12" spans="1:5" x14ac:dyDescent="0.3">
      <c r="A12" s="24" t="s">
        <v>5</v>
      </c>
      <c r="B12" s="24" t="s">
        <v>13</v>
      </c>
      <c r="C12" s="25">
        <v>27674</v>
      </c>
      <c r="D12" s="26">
        <v>119</v>
      </c>
      <c r="E12" s="26">
        <v>4.3</v>
      </c>
    </row>
    <row r="13" spans="1:5" x14ac:dyDescent="0.3">
      <c r="A13" s="24" t="s">
        <v>5</v>
      </c>
      <c r="B13" s="24" t="s">
        <v>14</v>
      </c>
      <c r="C13" s="25">
        <v>46803</v>
      </c>
      <c r="D13" s="26">
        <v>342</v>
      </c>
      <c r="E13" s="26">
        <v>7.3</v>
      </c>
    </row>
    <row r="14" spans="1:5" x14ac:dyDescent="0.3">
      <c r="A14" s="24" t="s">
        <v>5</v>
      </c>
      <c r="B14" s="24" t="s">
        <v>15</v>
      </c>
      <c r="C14" s="25">
        <v>10748</v>
      </c>
      <c r="D14" s="26">
        <v>116</v>
      </c>
      <c r="E14" s="26">
        <v>10.8</v>
      </c>
    </row>
    <row r="15" spans="1:5" x14ac:dyDescent="0.3">
      <c r="A15" s="24" t="s">
        <v>5</v>
      </c>
      <c r="B15" s="24" t="s">
        <v>16</v>
      </c>
      <c r="C15" s="25">
        <v>7940</v>
      </c>
      <c r="D15" s="26">
        <v>60</v>
      </c>
      <c r="E15" s="26">
        <v>7.5</v>
      </c>
    </row>
    <row r="16" spans="1:5" x14ac:dyDescent="0.3">
      <c r="A16" s="24" t="s">
        <v>5</v>
      </c>
      <c r="B16" s="24" t="s">
        <v>17</v>
      </c>
      <c r="C16" s="25">
        <v>23031</v>
      </c>
      <c r="D16" s="26">
        <v>134</v>
      </c>
      <c r="E16" s="26">
        <v>5.8</v>
      </c>
    </row>
    <row r="17" spans="1:5" x14ac:dyDescent="0.3">
      <c r="A17" s="24" t="s">
        <v>5</v>
      </c>
      <c r="B17" s="24" t="s">
        <v>18</v>
      </c>
      <c r="C17" s="25">
        <v>10712</v>
      </c>
      <c r="D17" s="26">
        <v>71</v>
      </c>
      <c r="E17" s="26">
        <v>6.6</v>
      </c>
    </row>
    <row r="18" spans="1:5" x14ac:dyDescent="0.3">
      <c r="A18" s="24" t="s">
        <v>5</v>
      </c>
      <c r="B18" s="24" t="s">
        <v>19</v>
      </c>
      <c r="C18" s="25">
        <v>21613</v>
      </c>
      <c r="D18" s="26">
        <v>135</v>
      </c>
      <c r="E18" s="26">
        <v>6.2</v>
      </c>
    </row>
    <row r="19" spans="1:5" x14ac:dyDescent="0.3">
      <c r="A19" s="24" t="s">
        <v>5</v>
      </c>
      <c r="B19" s="24" t="s">
        <v>20</v>
      </c>
      <c r="C19" s="25">
        <v>8567</v>
      </c>
      <c r="D19" s="26">
        <v>75</v>
      </c>
      <c r="E19" s="26">
        <v>8.6999999999999993</v>
      </c>
    </row>
    <row r="20" spans="1:5" x14ac:dyDescent="0.3">
      <c r="A20" s="24" t="s">
        <v>5</v>
      </c>
      <c r="B20" s="24" t="s">
        <v>21</v>
      </c>
      <c r="C20" s="25">
        <v>23659</v>
      </c>
      <c r="D20" s="26">
        <v>121</v>
      </c>
      <c r="E20" s="26">
        <v>5.0999999999999996</v>
      </c>
    </row>
    <row r="21" spans="1:5" x14ac:dyDescent="0.3">
      <c r="A21" s="24" t="s">
        <v>5</v>
      </c>
      <c r="B21" s="24" t="s">
        <v>22</v>
      </c>
      <c r="C21" s="25">
        <v>11579</v>
      </c>
      <c r="D21" s="26">
        <v>90</v>
      </c>
      <c r="E21" s="26">
        <v>7.7</v>
      </c>
    </row>
    <row r="22" spans="1:5" x14ac:dyDescent="0.3">
      <c r="A22" s="24" t="s">
        <v>5</v>
      </c>
      <c r="B22" s="24" t="s">
        <v>23</v>
      </c>
      <c r="C22" s="25">
        <v>30612</v>
      </c>
      <c r="D22" s="26">
        <v>186</v>
      </c>
      <c r="E22" s="26">
        <v>6.1</v>
      </c>
    </row>
    <row r="23" spans="1:5" x14ac:dyDescent="0.3">
      <c r="A23" s="24" t="s">
        <v>5</v>
      </c>
      <c r="B23" s="24" t="s">
        <v>24</v>
      </c>
      <c r="C23" s="25">
        <v>13583</v>
      </c>
      <c r="D23" s="26">
        <v>88</v>
      </c>
      <c r="E23" s="26">
        <v>6.5</v>
      </c>
    </row>
    <row r="24" spans="1:5" x14ac:dyDescent="0.3">
      <c r="A24" s="24" t="s">
        <v>5</v>
      </c>
      <c r="B24" s="24" t="s">
        <v>25</v>
      </c>
      <c r="C24" s="25">
        <v>897938</v>
      </c>
      <c r="D24" s="25">
        <v>4173</v>
      </c>
      <c r="E24" s="26">
        <v>4.5999999999999996</v>
      </c>
    </row>
    <row r="25" spans="1:5" x14ac:dyDescent="0.3">
      <c r="A25" s="24" t="s">
        <v>5</v>
      </c>
      <c r="B25" s="24" t="s">
        <v>26</v>
      </c>
      <c r="C25" s="25">
        <v>5036</v>
      </c>
      <c r="D25" s="26">
        <v>38</v>
      </c>
      <c r="E25" s="26">
        <v>7.5</v>
      </c>
    </row>
    <row r="26" spans="1:5" x14ac:dyDescent="0.3">
      <c r="A26" s="24" t="s">
        <v>5</v>
      </c>
      <c r="B26" s="24" t="s">
        <v>27</v>
      </c>
      <c r="C26" s="25">
        <v>20988</v>
      </c>
      <c r="D26" s="26">
        <v>131</v>
      </c>
      <c r="E26" s="26">
        <v>6.2</v>
      </c>
    </row>
    <row r="27" spans="1:5" x14ac:dyDescent="0.3">
      <c r="A27" s="24" t="s">
        <v>5</v>
      </c>
      <c r="B27" s="24" t="s">
        <v>28</v>
      </c>
      <c r="C27" s="25">
        <v>30993</v>
      </c>
      <c r="D27" s="26">
        <v>160</v>
      </c>
      <c r="E27" s="26">
        <v>5.2</v>
      </c>
    </row>
    <row r="28" spans="1:5" x14ac:dyDescent="0.3">
      <c r="A28" s="24" t="s">
        <v>5</v>
      </c>
      <c r="B28" s="24" t="s">
        <v>29</v>
      </c>
      <c r="C28" s="25">
        <v>4783</v>
      </c>
      <c r="D28" s="26">
        <v>63</v>
      </c>
      <c r="E28" s="26">
        <v>13.3</v>
      </c>
    </row>
    <row r="29" spans="1:5" x14ac:dyDescent="0.3">
      <c r="A29" s="24" t="s">
        <v>5</v>
      </c>
      <c r="B29" s="24" t="s">
        <v>30</v>
      </c>
      <c r="C29" s="25">
        <v>14161</v>
      </c>
      <c r="D29" s="26">
        <v>88</v>
      </c>
      <c r="E29" s="26">
        <v>6.2</v>
      </c>
    </row>
    <row r="30" spans="1:5" x14ac:dyDescent="0.3">
      <c r="A30" s="24" t="s">
        <v>5</v>
      </c>
      <c r="B30" s="24" t="s">
        <v>31</v>
      </c>
      <c r="C30" s="25">
        <v>96268</v>
      </c>
      <c r="D30" s="26">
        <v>433</v>
      </c>
      <c r="E30" s="26">
        <v>4.5</v>
      </c>
    </row>
    <row r="31" spans="1:5" x14ac:dyDescent="0.3">
      <c r="A31" s="24" t="s">
        <v>5</v>
      </c>
      <c r="B31" s="24" t="s">
        <v>32</v>
      </c>
      <c r="C31" s="25">
        <v>26037</v>
      </c>
      <c r="D31" s="26">
        <v>169</v>
      </c>
      <c r="E31" s="26">
        <v>6.5</v>
      </c>
    </row>
    <row r="32" spans="1:5" x14ac:dyDescent="0.3">
      <c r="A32" s="24" t="s">
        <v>5</v>
      </c>
      <c r="B32" s="24" t="s">
        <v>33</v>
      </c>
      <c r="C32" s="25">
        <v>32151</v>
      </c>
      <c r="D32" s="26">
        <v>236</v>
      </c>
      <c r="E32" s="26">
        <v>7.3</v>
      </c>
    </row>
    <row r="33" spans="1:5" x14ac:dyDescent="0.3">
      <c r="A33" s="24" t="s">
        <v>5</v>
      </c>
      <c r="B33" s="24" t="s">
        <v>34</v>
      </c>
      <c r="C33" s="25">
        <v>13663</v>
      </c>
      <c r="D33" s="26">
        <v>133</v>
      </c>
      <c r="E33" s="26">
        <v>9.6999999999999993</v>
      </c>
    </row>
    <row r="34" spans="1:5" x14ac:dyDescent="0.3">
      <c r="A34" s="24" t="s">
        <v>5</v>
      </c>
      <c r="B34" s="24" t="s">
        <v>35</v>
      </c>
      <c r="C34" s="25">
        <v>11100</v>
      </c>
      <c r="D34" s="26">
        <v>83</v>
      </c>
      <c r="E34" s="26">
        <v>7.4</v>
      </c>
    </row>
    <row r="35" spans="1:5" x14ac:dyDescent="0.3">
      <c r="A35" s="24" t="s">
        <v>5</v>
      </c>
      <c r="B35" s="24" t="s">
        <v>36</v>
      </c>
      <c r="C35" s="25">
        <v>5578</v>
      </c>
      <c r="D35" s="26">
        <v>67</v>
      </c>
      <c r="E35" s="26">
        <v>12.1</v>
      </c>
    </row>
    <row r="36" spans="1:5" x14ac:dyDescent="0.3">
      <c r="A36" s="24" t="s">
        <v>5</v>
      </c>
      <c r="B36" s="24" t="s">
        <v>37</v>
      </c>
      <c r="C36" s="25">
        <v>243368</v>
      </c>
      <c r="D36" s="25">
        <v>1088</v>
      </c>
      <c r="E36" s="26">
        <v>4.5</v>
      </c>
    </row>
    <row r="37" spans="1:5" x14ac:dyDescent="0.3">
      <c r="A37" s="24" t="s">
        <v>5</v>
      </c>
      <c r="B37" s="24" t="s">
        <v>38</v>
      </c>
      <c r="C37" s="25">
        <v>11386</v>
      </c>
      <c r="D37" s="26">
        <v>68</v>
      </c>
      <c r="E37" s="26">
        <v>6</v>
      </c>
    </row>
    <row r="38" spans="1:5" x14ac:dyDescent="0.3">
      <c r="A38" s="24" t="s">
        <v>5</v>
      </c>
      <c r="B38" s="24" t="s">
        <v>39</v>
      </c>
      <c r="C38" s="25">
        <v>20609</v>
      </c>
      <c r="D38" s="26">
        <v>148</v>
      </c>
      <c r="E38" s="26">
        <v>7.2</v>
      </c>
    </row>
    <row r="39" spans="1:5" x14ac:dyDescent="0.3">
      <c r="A39" s="24" t="s">
        <v>5</v>
      </c>
      <c r="B39" s="24" t="s">
        <v>40</v>
      </c>
      <c r="C39" s="25">
        <v>3539</v>
      </c>
      <c r="D39" s="26">
        <v>21</v>
      </c>
      <c r="E39" s="26">
        <v>6</v>
      </c>
    </row>
    <row r="40" spans="1:5" x14ac:dyDescent="0.3">
      <c r="A40" s="24" t="s">
        <v>5</v>
      </c>
      <c r="B40" s="24" t="s">
        <v>41</v>
      </c>
      <c r="C40" s="25">
        <v>10444</v>
      </c>
      <c r="D40" s="26">
        <v>45</v>
      </c>
      <c r="E40" s="26">
        <v>4.3</v>
      </c>
    </row>
    <row r="41" spans="1:5" x14ac:dyDescent="0.3">
      <c r="A41" s="24" t="s">
        <v>5</v>
      </c>
      <c r="B41" s="24" t="s">
        <v>42</v>
      </c>
      <c r="C41" s="25">
        <v>9939</v>
      </c>
      <c r="D41" s="26">
        <v>65</v>
      </c>
      <c r="E41" s="26">
        <v>6.5</v>
      </c>
    </row>
    <row r="42" spans="1:5" x14ac:dyDescent="0.3">
      <c r="A42" s="24" t="s">
        <v>5</v>
      </c>
      <c r="B42" s="24" t="s">
        <v>43</v>
      </c>
      <c r="C42" s="25">
        <v>13796</v>
      </c>
      <c r="D42" s="26">
        <v>85</v>
      </c>
      <c r="E42" s="26">
        <v>6.2</v>
      </c>
    </row>
    <row r="43" spans="1:5" x14ac:dyDescent="0.3">
      <c r="A43" s="24" t="s">
        <v>5</v>
      </c>
      <c r="B43" s="24" t="s">
        <v>44</v>
      </c>
      <c r="C43" s="25">
        <v>8404</v>
      </c>
      <c r="D43" s="26">
        <v>88</v>
      </c>
      <c r="E43" s="26">
        <v>10.5</v>
      </c>
    </row>
    <row r="44" spans="1:5" x14ac:dyDescent="0.3">
      <c r="A44" s="24" t="s">
        <v>5</v>
      </c>
      <c r="B44" s="24" t="s">
        <v>45</v>
      </c>
      <c r="C44" s="25">
        <v>24137</v>
      </c>
      <c r="D44" s="26">
        <v>156</v>
      </c>
      <c r="E44" s="26">
        <v>6.4</v>
      </c>
    </row>
    <row r="45" spans="1:5" x14ac:dyDescent="0.3">
      <c r="A45" s="24" t="s">
        <v>5</v>
      </c>
      <c r="B45" s="24" t="s">
        <v>46</v>
      </c>
      <c r="C45" s="25">
        <v>19433</v>
      </c>
      <c r="D45" s="26">
        <v>166</v>
      </c>
      <c r="E45" s="26">
        <v>8.5</v>
      </c>
    </row>
    <row r="46" spans="1:5" x14ac:dyDescent="0.3">
      <c r="A46" s="24" t="s">
        <v>5</v>
      </c>
      <c r="B46" s="24" t="s">
        <v>47</v>
      </c>
      <c r="C46" s="25">
        <v>27821</v>
      </c>
      <c r="D46" s="26">
        <v>175</v>
      </c>
      <c r="E46" s="26">
        <v>6.3</v>
      </c>
    </row>
    <row r="47" spans="1:5" x14ac:dyDescent="0.3">
      <c r="A47" s="24" t="s">
        <v>5</v>
      </c>
      <c r="B47" s="24" t="s">
        <v>48</v>
      </c>
      <c r="C47" s="25">
        <v>8148</v>
      </c>
      <c r="D47" s="26">
        <v>125</v>
      </c>
      <c r="E47" s="26">
        <v>15.3</v>
      </c>
    </row>
    <row r="48" spans="1:5" x14ac:dyDescent="0.3">
      <c r="A48" s="24" t="s">
        <v>5</v>
      </c>
      <c r="B48" s="24" t="s">
        <v>49</v>
      </c>
      <c r="C48" s="25">
        <v>7139</v>
      </c>
      <c r="D48" s="26">
        <v>93</v>
      </c>
      <c r="E48" s="26">
        <v>13</v>
      </c>
    </row>
    <row r="49" spans="1:5" x14ac:dyDescent="0.3">
      <c r="A49" s="24" t="s">
        <v>5</v>
      </c>
      <c r="B49" s="24" t="s">
        <v>50</v>
      </c>
      <c r="C49" s="25">
        <v>23981</v>
      </c>
      <c r="D49" s="26">
        <v>164</v>
      </c>
      <c r="E49" s="26">
        <v>6.9</v>
      </c>
    </row>
    <row r="50" spans="1:5" x14ac:dyDescent="0.3">
      <c r="A50" s="24" t="s">
        <v>5</v>
      </c>
      <c r="B50" s="24" t="s">
        <v>51</v>
      </c>
      <c r="C50" s="25">
        <v>3586</v>
      </c>
      <c r="D50" s="26">
        <v>43</v>
      </c>
      <c r="E50" s="26">
        <v>12.1</v>
      </c>
    </row>
    <row r="51" spans="1:5" x14ac:dyDescent="0.3">
      <c r="A51" s="24" t="s">
        <v>5</v>
      </c>
      <c r="B51" s="24" t="s">
        <v>52</v>
      </c>
      <c r="C51" s="25">
        <v>6729</v>
      </c>
      <c r="D51" s="26">
        <v>56</v>
      </c>
      <c r="E51" s="26">
        <v>8.3000000000000007</v>
      </c>
    </row>
    <row r="52" spans="1:5" x14ac:dyDescent="0.3">
      <c r="A52" s="24" t="s">
        <v>5</v>
      </c>
      <c r="B52" s="24" t="s">
        <v>53</v>
      </c>
      <c r="C52" s="25">
        <v>21522</v>
      </c>
      <c r="D52" s="26">
        <v>92</v>
      </c>
      <c r="E52" s="26">
        <v>4.3</v>
      </c>
    </row>
    <row r="53" spans="1:5" x14ac:dyDescent="0.3">
      <c r="A53" s="24" t="s">
        <v>5</v>
      </c>
      <c r="B53" s="24" t="s">
        <v>54</v>
      </c>
      <c r="C53" s="25">
        <v>6799</v>
      </c>
      <c r="D53" s="26">
        <v>58</v>
      </c>
      <c r="E53" s="26">
        <v>8.6</v>
      </c>
    </row>
    <row r="54" spans="1:5" x14ac:dyDescent="0.3">
      <c r="A54" s="24" t="s">
        <v>5</v>
      </c>
      <c r="B54" s="24" t="s">
        <v>55</v>
      </c>
      <c r="C54" s="25">
        <v>45047</v>
      </c>
      <c r="D54" s="26">
        <v>234</v>
      </c>
      <c r="E54" s="26">
        <v>5.2</v>
      </c>
    </row>
    <row r="55" spans="1:5" x14ac:dyDescent="0.3">
      <c r="A55" s="24" t="s">
        <v>5</v>
      </c>
      <c r="B55" s="24" t="s">
        <v>56</v>
      </c>
      <c r="C55" s="25">
        <v>25536</v>
      </c>
      <c r="D55" s="26">
        <v>244</v>
      </c>
      <c r="E55" s="26">
        <v>9.6</v>
      </c>
    </row>
    <row r="56" spans="1:5" x14ac:dyDescent="0.3">
      <c r="A56" s="24" t="s">
        <v>5</v>
      </c>
      <c r="B56" s="24" t="s">
        <v>57</v>
      </c>
      <c r="C56" s="25">
        <v>19193</v>
      </c>
      <c r="D56" s="26">
        <v>121</v>
      </c>
      <c r="E56" s="26">
        <v>6.3</v>
      </c>
    </row>
    <row r="57" spans="1:5" x14ac:dyDescent="0.3">
      <c r="A57" s="24" t="s">
        <v>5</v>
      </c>
      <c r="B57" s="24" t="s">
        <v>58</v>
      </c>
      <c r="C57" s="25">
        <v>50457</v>
      </c>
      <c r="D57" s="26">
        <v>265</v>
      </c>
      <c r="E57" s="26">
        <v>5.3</v>
      </c>
    </row>
    <row r="58" spans="1:5" x14ac:dyDescent="0.3">
      <c r="A58" s="24" t="s">
        <v>5</v>
      </c>
      <c r="B58" s="24" t="s">
        <v>59</v>
      </c>
      <c r="C58" s="25">
        <v>13220</v>
      </c>
      <c r="D58" s="26">
        <v>104</v>
      </c>
      <c r="E58" s="26">
        <v>7.8</v>
      </c>
    </row>
    <row r="59" spans="1:5" x14ac:dyDescent="0.3">
      <c r="A59" s="24" t="s">
        <v>5</v>
      </c>
      <c r="B59" s="24" t="s">
        <v>60</v>
      </c>
      <c r="C59" s="25">
        <v>21822</v>
      </c>
      <c r="D59" s="26">
        <v>157</v>
      </c>
      <c r="E59" s="26">
        <v>7.2</v>
      </c>
    </row>
    <row r="60" spans="1:5" x14ac:dyDescent="0.3">
      <c r="A60" s="24" t="s">
        <v>5</v>
      </c>
      <c r="B60" s="24" t="s">
        <v>61</v>
      </c>
      <c r="C60" s="25">
        <v>48563</v>
      </c>
      <c r="D60" s="26">
        <v>220</v>
      </c>
      <c r="E60" s="26">
        <v>4.5</v>
      </c>
    </row>
    <row r="61" spans="1:5" x14ac:dyDescent="0.3">
      <c r="A61" s="24" t="s">
        <v>5</v>
      </c>
      <c r="B61" s="24" t="s">
        <v>62</v>
      </c>
      <c r="C61" s="25">
        <v>4721</v>
      </c>
      <c r="D61" s="26">
        <v>72</v>
      </c>
      <c r="E61" s="26">
        <v>15.3</v>
      </c>
    </row>
    <row r="62" spans="1:5" x14ac:dyDescent="0.3">
      <c r="A62" s="24" t="s">
        <v>5</v>
      </c>
      <c r="B62" s="24" t="s">
        <v>63</v>
      </c>
      <c r="C62" s="25">
        <v>5510</v>
      </c>
      <c r="D62" s="26">
        <v>37</v>
      </c>
      <c r="E62" s="26">
        <v>6.7</v>
      </c>
    </row>
    <row r="63" spans="1:5" x14ac:dyDescent="0.3">
      <c r="A63" s="24" t="s">
        <v>5</v>
      </c>
      <c r="B63" s="24" t="s">
        <v>64</v>
      </c>
      <c r="C63" s="25">
        <v>40957</v>
      </c>
      <c r="D63" s="26">
        <v>209</v>
      </c>
      <c r="E63" s="26">
        <v>5.0999999999999996</v>
      </c>
    </row>
    <row r="64" spans="1:5" x14ac:dyDescent="0.3">
      <c r="A64" s="24" t="s">
        <v>5</v>
      </c>
      <c r="B64" s="24" t="s">
        <v>65</v>
      </c>
      <c r="C64" s="25">
        <v>12921</v>
      </c>
      <c r="D64" s="26">
        <v>134</v>
      </c>
      <c r="E64" s="26">
        <v>10.4</v>
      </c>
    </row>
    <row r="65" spans="1:5" x14ac:dyDescent="0.3">
      <c r="A65" s="24" t="s">
        <v>5</v>
      </c>
      <c r="B65" s="24" t="s">
        <v>66</v>
      </c>
      <c r="C65" s="25">
        <v>6941</v>
      </c>
      <c r="D65" s="26">
        <v>58</v>
      </c>
      <c r="E65" s="26">
        <v>8.4</v>
      </c>
    </row>
    <row r="66" spans="1:5" x14ac:dyDescent="0.3">
      <c r="A66" s="24" t="s">
        <v>5</v>
      </c>
      <c r="B66" s="24" t="s">
        <v>67</v>
      </c>
      <c r="C66" s="25">
        <v>92017</v>
      </c>
      <c r="D66" s="26">
        <v>471</v>
      </c>
      <c r="E66" s="26">
        <v>5.0999999999999996</v>
      </c>
    </row>
    <row r="67" spans="1:5" x14ac:dyDescent="0.3">
      <c r="A67" s="24" t="s">
        <v>5</v>
      </c>
      <c r="B67" s="24" t="s">
        <v>68</v>
      </c>
      <c r="C67" s="25">
        <v>12859</v>
      </c>
      <c r="D67" s="26">
        <v>103</v>
      </c>
      <c r="E67" s="26">
        <v>8</v>
      </c>
    </row>
    <row r="68" spans="1:5" x14ac:dyDescent="0.3">
      <c r="A68" s="24" t="s">
        <v>5</v>
      </c>
      <c r="B68" s="24" t="s">
        <v>69</v>
      </c>
      <c r="C68" s="25">
        <v>23150</v>
      </c>
      <c r="D68" s="26">
        <v>98</v>
      </c>
      <c r="E68" s="26">
        <v>4.2</v>
      </c>
    </row>
    <row r="69" spans="1:5" x14ac:dyDescent="0.3">
      <c r="A69" s="24" t="s">
        <v>5</v>
      </c>
      <c r="B69" s="24" t="s">
        <v>70</v>
      </c>
      <c r="C69" s="25">
        <v>37601</v>
      </c>
      <c r="D69" s="26">
        <v>185</v>
      </c>
      <c r="E69" s="26">
        <v>4.9000000000000004</v>
      </c>
    </row>
    <row r="70" spans="1:5" x14ac:dyDescent="0.3">
      <c r="A70" s="24" t="s">
        <v>5</v>
      </c>
      <c r="B70" s="24" t="s">
        <v>71</v>
      </c>
      <c r="C70" s="25">
        <v>4841</v>
      </c>
      <c r="D70" s="26">
        <v>50</v>
      </c>
      <c r="E70" s="26">
        <v>10.3</v>
      </c>
    </row>
    <row r="71" spans="1:5" x14ac:dyDescent="0.3">
      <c r="A71" s="24" t="s">
        <v>5</v>
      </c>
      <c r="B71" s="24" t="s">
        <v>72</v>
      </c>
      <c r="C71" s="25">
        <v>19818</v>
      </c>
      <c r="D71" s="26">
        <v>178</v>
      </c>
      <c r="E71" s="26">
        <v>9</v>
      </c>
    </row>
    <row r="72" spans="1:5" x14ac:dyDescent="0.3">
      <c r="A72" s="24" t="s">
        <v>5</v>
      </c>
      <c r="B72" s="24" t="s">
        <v>73</v>
      </c>
      <c r="C72" s="25">
        <v>5199</v>
      </c>
      <c r="D72" s="26">
        <v>35</v>
      </c>
      <c r="E72" s="26">
        <v>6.6</v>
      </c>
    </row>
    <row r="73" spans="1:5" x14ac:dyDescent="0.3">
      <c r="A73" s="24" t="s">
        <v>5</v>
      </c>
      <c r="B73" s="24" t="s">
        <v>74</v>
      </c>
      <c r="C73" s="25">
        <v>7027</v>
      </c>
      <c r="D73" s="26">
        <v>57</v>
      </c>
      <c r="E73" s="26">
        <v>8.1999999999999993</v>
      </c>
    </row>
    <row r="74" spans="1:5" x14ac:dyDescent="0.3">
      <c r="A74" s="24" t="s">
        <v>5</v>
      </c>
      <c r="B74" s="24" t="s">
        <v>75</v>
      </c>
      <c r="C74" s="25">
        <v>29579</v>
      </c>
      <c r="D74" s="26">
        <v>155</v>
      </c>
      <c r="E74" s="26">
        <v>5.2</v>
      </c>
    </row>
    <row r="75" spans="1:5" x14ac:dyDescent="0.3">
      <c r="A75" s="24" t="s">
        <v>5</v>
      </c>
      <c r="B75" s="24" t="s">
        <v>76</v>
      </c>
      <c r="C75" s="25">
        <v>10994</v>
      </c>
      <c r="D75" s="26">
        <v>57</v>
      </c>
      <c r="E75" s="26">
        <v>5.2</v>
      </c>
    </row>
    <row r="76" spans="1:5" x14ac:dyDescent="0.3">
      <c r="A76" s="24" t="s">
        <v>5</v>
      </c>
      <c r="B76" s="24" t="s">
        <v>77</v>
      </c>
      <c r="C76" s="25">
        <v>8142</v>
      </c>
      <c r="D76" s="26">
        <v>61</v>
      </c>
      <c r="E76" s="26">
        <v>7.5</v>
      </c>
    </row>
    <row r="77" spans="1:5" x14ac:dyDescent="0.3">
      <c r="A77" s="24" t="s">
        <v>5</v>
      </c>
      <c r="B77" s="24" t="s">
        <v>78</v>
      </c>
      <c r="C77" s="25">
        <v>47118</v>
      </c>
      <c r="D77" s="26">
        <v>250</v>
      </c>
      <c r="E77" s="26">
        <v>5.3</v>
      </c>
    </row>
    <row r="78" spans="1:5" x14ac:dyDescent="0.3">
      <c r="A78" s="24" t="s">
        <v>5</v>
      </c>
      <c r="B78" s="24" t="s">
        <v>79</v>
      </c>
      <c r="C78" s="25">
        <v>14516</v>
      </c>
      <c r="D78" s="26">
        <v>110</v>
      </c>
      <c r="E78" s="26">
        <v>7.5</v>
      </c>
    </row>
    <row r="79" spans="1:5" x14ac:dyDescent="0.3">
      <c r="A79" s="24" t="s">
        <v>5</v>
      </c>
      <c r="B79" s="24" t="s">
        <v>80</v>
      </c>
      <c r="C79" s="25">
        <v>10808</v>
      </c>
      <c r="D79" s="26">
        <v>116</v>
      </c>
      <c r="E79" s="26">
        <v>10.8</v>
      </c>
    </row>
    <row r="80" spans="1:5" x14ac:dyDescent="0.3">
      <c r="A80" s="24" t="s">
        <v>5</v>
      </c>
      <c r="B80" s="24" t="s">
        <v>81</v>
      </c>
      <c r="C80" s="25">
        <v>3625</v>
      </c>
      <c r="D80" s="26">
        <v>27</v>
      </c>
      <c r="E80" s="26">
        <v>7.4</v>
      </c>
    </row>
    <row r="81" spans="1:5" x14ac:dyDescent="0.3">
      <c r="A81" s="24" t="s">
        <v>5</v>
      </c>
      <c r="B81" s="24" t="s">
        <v>82</v>
      </c>
      <c r="C81" s="25">
        <v>17638</v>
      </c>
      <c r="D81" s="26">
        <v>95</v>
      </c>
      <c r="E81" s="26">
        <v>5.4</v>
      </c>
    </row>
    <row r="82" spans="1:5" x14ac:dyDescent="0.3">
      <c r="A82" s="24" t="s">
        <v>5</v>
      </c>
      <c r="B82" s="24" t="s">
        <v>83</v>
      </c>
      <c r="C82" s="25">
        <v>132152</v>
      </c>
      <c r="D82" s="26">
        <v>651</v>
      </c>
      <c r="E82" s="26">
        <v>4.9000000000000004</v>
      </c>
    </row>
    <row r="83" spans="1:5" x14ac:dyDescent="0.3">
      <c r="A83" s="24" t="s">
        <v>5</v>
      </c>
      <c r="B83" s="24" t="s">
        <v>84</v>
      </c>
      <c r="C83" s="25">
        <v>6336</v>
      </c>
      <c r="D83" s="26">
        <v>72</v>
      </c>
      <c r="E83" s="26">
        <v>11.4</v>
      </c>
    </row>
    <row r="84" spans="1:5" x14ac:dyDescent="0.3">
      <c r="A84" s="28" t="str">
        <f>CONCATENATE("Total (",RIGHT(Índice!$A$4,2),")")</f>
        <v>Total (MS)</v>
      </c>
      <c r="B84" s="28"/>
      <c r="C84" s="29">
        <f>SUM(C5:C83)</f>
        <v>2756700</v>
      </c>
      <c r="D84" s="29">
        <f>SUM(D5:D83)</f>
        <v>15454</v>
      </c>
      <c r="E84" s="30">
        <f>D84/(C84/1000)</f>
        <v>5.6059781622954983</v>
      </c>
    </row>
    <row r="85" spans="1:5" x14ac:dyDescent="0.3">
      <c r="A85" s="31"/>
      <c r="B85" s="31"/>
      <c r="C85" s="32"/>
      <c r="D85" s="32" t="s">
        <v>119</v>
      </c>
      <c r="E85" s="33">
        <f>MIN($E$5:$E$83)</f>
        <v>4.2</v>
      </c>
    </row>
    <row r="86" spans="1:5" x14ac:dyDescent="0.3">
      <c r="A86" s="31"/>
      <c r="B86" s="31"/>
      <c r="C86" s="32"/>
      <c r="D86" s="32" t="s">
        <v>120</v>
      </c>
      <c r="E86" s="33">
        <f>MAX($E$5:$E$83)</f>
        <v>15.3</v>
      </c>
    </row>
    <row r="87" spans="1:5" x14ac:dyDescent="0.3">
      <c r="A87" s="34" t="s">
        <v>121</v>
      </c>
      <c r="B87" s="34"/>
      <c r="C87" s="35">
        <v>203056536</v>
      </c>
      <c r="D87" s="35">
        <v>960420</v>
      </c>
      <c r="E87" s="36">
        <v>4.7298157395928397</v>
      </c>
    </row>
    <row r="88" spans="1:5" x14ac:dyDescent="0.3">
      <c r="A88" s="34"/>
      <c r="B88" s="34"/>
      <c r="C88" s="35"/>
      <c r="D88" s="35" t="s">
        <v>119</v>
      </c>
      <c r="E88" s="36">
        <v>0.1</v>
      </c>
    </row>
    <row r="89" spans="1:5" x14ac:dyDescent="0.3">
      <c r="A89" s="37"/>
      <c r="B89" s="37"/>
      <c r="C89" s="38"/>
      <c r="D89" s="38" t="s">
        <v>120</v>
      </c>
      <c r="E89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1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122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85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86</v>
      </c>
      <c r="C5" s="25">
        <v>1496239</v>
      </c>
      <c r="D5" s="25">
        <v>8200</v>
      </c>
      <c r="E5" s="26">
        <v>5.5</v>
      </c>
    </row>
    <row r="6" spans="1:5" x14ac:dyDescent="0.3">
      <c r="A6" s="24" t="s">
        <v>5</v>
      </c>
      <c r="B6" s="24" t="s">
        <v>87</v>
      </c>
      <c r="C6" s="25">
        <v>117790</v>
      </c>
      <c r="D6" s="26">
        <v>525</v>
      </c>
      <c r="E6" s="26">
        <v>4.5</v>
      </c>
    </row>
    <row r="7" spans="1:5" x14ac:dyDescent="0.3">
      <c r="A7" s="24" t="s">
        <v>5</v>
      </c>
      <c r="B7" s="24" t="s">
        <v>88</v>
      </c>
      <c r="C7" s="25">
        <v>845976</v>
      </c>
      <c r="D7" s="25">
        <v>5104</v>
      </c>
      <c r="E7" s="26">
        <v>6</v>
      </c>
    </row>
    <row r="8" spans="1:5" x14ac:dyDescent="0.3">
      <c r="A8" s="24" t="s">
        <v>5</v>
      </c>
      <c r="B8" s="24" t="s">
        <v>89</v>
      </c>
      <c r="C8" s="25">
        <v>296695</v>
      </c>
      <c r="D8" s="25">
        <v>1619</v>
      </c>
      <c r="E8" s="26">
        <v>5.5</v>
      </c>
    </row>
    <row r="9" spans="1:5" x14ac:dyDescent="0.3">
      <c r="A9" s="28" t="str">
        <f>CONCATENATE("Total (",RIGHT(Índice!$A$4,2),")")</f>
        <v>Total (MS)</v>
      </c>
      <c r="B9" s="28"/>
      <c r="C9" s="29">
        <f>SUM(C5:C8)</f>
        <v>2756700</v>
      </c>
      <c r="D9" s="29">
        <f>SUM(D5:D8)</f>
        <v>15448</v>
      </c>
      <c r="E9" s="30">
        <f>D9/(C9/1000)</f>
        <v>5.6038016468966525</v>
      </c>
    </row>
    <row r="10" spans="1:5" x14ac:dyDescent="0.3">
      <c r="A10" s="31"/>
      <c r="B10" s="31"/>
      <c r="C10" s="32"/>
      <c r="D10" s="32" t="s">
        <v>119</v>
      </c>
      <c r="E10" s="33">
        <f>MIN($E$5:$E$8)</f>
        <v>4.5</v>
      </c>
    </row>
    <row r="11" spans="1:5" x14ac:dyDescent="0.3">
      <c r="A11" s="31"/>
      <c r="B11" s="31"/>
      <c r="C11" s="32"/>
      <c r="D11" s="32" t="s">
        <v>120</v>
      </c>
      <c r="E11" s="33">
        <f>MAX($E$5:$E$8)</f>
        <v>6</v>
      </c>
    </row>
    <row r="12" spans="1:5" x14ac:dyDescent="0.3">
      <c r="A12" s="34" t="s">
        <v>121</v>
      </c>
      <c r="B12" s="34"/>
      <c r="C12" s="35">
        <v>203056536</v>
      </c>
      <c r="D12" s="35">
        <v>960172</v>
      </c>
      <c r="E12" s="36">
        <v>4.7285944048607229</v>
      </c>
    </row>
    <row r="13" spans="1:5" x14ac:dyDescent="0.3">
      <c r="A13" s="34"/>
      <c r="B13" s="34"/>
      <c r="C13" s="35"/>
      <c r="D13" s="35" t="s">
        <v>119</v>
      </c>
      <c r="E13" s="36">
        <v>2.2000000000000002</v>
      </c>
    </row>
    <row r="14" spans="1:5" x14ac:dyDescent="0.3">
      <c r="A14" s="37"/>
      <c r="B14" s="37"/>
      <c r="C14" s="38"/>
      <c r="D14" s="38" t="s">
        <v>120</v>
      </c>
      <c r="E14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8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</v>
      </c>
      <c r="D5" s="26">
        <v>60</v>
      </c>
      <c r="E5" s="26">
        <v>3.6</v>
      </c>
    </row>
    <row r="6" spans="1:5" x14ac:dyDescent="0.3">
      <c r="A6" s="24" t="s">
        <v>5</v>
      </c>
      <c r="B6" s="24" t="s">
        <v>7</v>
      </c>
      <c r="C6" s="25">
        <v>4537</v>
      </c>
      <c r="D6" s="26">
        <v>43</v>
      </c>
      <c r="E6" s="26">
        <v>9.5</v>
      </c>
    </row>
    <row r="7" spans="1:5" x14ac:dyDescent="0.3">
      <c r="A7" s="24" t="s">
        <v>5</v>
      </c>
      <c r="B7" s="24" t="s">
        <v>8</v>
      </c>
      <c r="C7" s="25">
        <v>39325</v>
      </c>
      <c r="D7" s="26">
        <v>111</v>
      </c>
      <c r="E7" s="26">
        <v>2.8</v>
      </c>
    </row>
    <row r="8" spans="1:5" x14ac:dyDescent="0.3">
      <c r="A8" s="24" t="s">
        <v>5</v>
      </c>
      <c r="B8" s="24" t="s">
        <v>9</v>
      </c>
      <c r="C8" s="25">
        <v>24107</v>
      </c>
      <c r="D8" s="26">
        <v>82</v>
      </c>
      <c r="E8" s="26">
        <v>3.4</v>
      </c>
    </row>
    <row r="9" spans="1:5" x14ac:dyDescent="0.3">
      <c r="A9" s="24" t="s">
        <v>5</v>
      </c>
      <c r="B9" s="24" t="s">
        <v>10</v>
      </c>
      <c r="C9" s="25">
        <v>7653</v>
      </c>
      <c r="D9" s="26">
        <v>39</v>
      </c>
      <c r="E9" s="26">
        <v>5.0999999999999996</v>
      </c>
    </row>
    <row r="10" spans="1:5" x14ac:dyDescent="0.3">
      <c r="A10" s="24" t="s">
        <v>5</v>
      </c>
      <c r="B10" s="24" t="s">
        <v>11</v>
      </c>
      <c r="C10" s="25">
        <v>10729</v>
      </c>
      <c r="D10" s="26">
        <v>34</v>
      </c>
      <c r="E10" s="26">
        <v>3.2</v>
      </c>
    </row>
    <row r="11" spans="1:5" x14ac:dyDescent="0.3">
      <c r="A11" s="24" t="s">
        <v>5</v>
      </c>
      <c r="B11" s="24" t="s">
        <v>12</v>
      </c>
      <c r="C11" s="25">
        <v>9303</v>
      </c>
      <c r="D11" s="26">
        <v>45</v>
      </c>
      <c r="E11" s="26">
        <v>4.9000000000000004</v>
      </c>
    </row>
    <row r="12" spans="1:5" x14ac:dyDescent="0.3">
      <c r="A12" s="24" t="s">
        <v>5</v>
      </c>
      <c r="B12" s="24" t="s">
        <v>13</v>
      </c>
      <c r="C12" s="25">
        <v>27674</v>
      </c>
      <c r="D12" s="26">
        <v>82</v>
      </c>
      <c r="E12" s="26">
        <v>3</v>
      </c>
    </row>
    <row r="13" spans="1:5" x14ac:dyDescent="0.3">
      <c r="A13" s="24" t="s">
        <v>5</v>
      </c>
      <c r="B13" s="24" t="s">
        <v>14</v>
      </c>
      <c r="C13" s="25">
        <v>46803</v>
      </c>
      <c r="D13" s="26">
        <v>244</v>
      </c>
      <c r="E13" s="26">
        <v>5.2</v>
      </c>
    </row>
    <row r="14" spans="1:5" x14ac:dyDescent="0.3">
      <c r="A14" s="24" t="s">
        <v>5</v>
      </c>
      <c r="B14" s="24" t="s">
        <v>15</v>
      </c>
      <c r="C14" s="25">
        <v>10748</v>
      </c>
      <c r="D14" s="26">
        <v>51</v>
      </c>
      <c r="E14" s="26">
        <v>4.7</v>
      </c>
    </row>
    <row r="15" spans="1:5" x14ac:dyDescent="0.3">
      <c r="A15" s="24" t="s">
        <v>5</v>
      </c>
      <c r="B15" s="24" t="s">
        <v>16</v>
      </c>
      <c r="C15" s="25">
        <v>7940</v>
      </c>
      <c r="D15" s="26">
        <v>33</v>
      </c>
      <c r="E15" s="26">
        <v>4.2</v>
      </c>
    </row>
    <row r="16" spans="1:5" x14ac:dyDescent="0.3">
      <c r="A16" s="24" t="s">
        <v>5</v>
      </c>
      <c r="B16" s="24" t="s">
        <v>17</v>
      </c>
      <c r="C16" s="25">
        <v>23031</v>
      </c>
      <c r="D16" s="26">
        <v>114</v>
      </c>
      <c r="E16" s="26">
        <v>4.9000000000000004</v>
      </c>
    </row>
    <row r="17" spans="1:5" x14ac:dyDescent="0.3">
      <c r="A17" s="24" t="s">
        <v>5</v>
      </c>
      <c r="B17" s="24" t="s">
        <v>18</v>
      </c>
      <c r="C17" s="25">
        <v>10712</v>
      </c>
      <c r="D17" s="26">
        <v>41</v>
      </c>
      <c r="E17" s="26">
        <v>3.8</v>
      </c>
    </row>
    <row r="18" spans="1:5" x14ac:dyDescent="0.3">
      <c r="A18" s="24" t="s">
        <v>5</v>
      </c>
      <c r="B18" s="24" t="s">
        <v>19</v>
      </c>
      <c r="C18" s="25">
        <v>21613</v>
      </c>
      <c r="D18" s="26">
        <v>77</v>
      </c>
      <c r="E18" s="26">
        <v>3.6</v>
      </c>
    </row>
    <row r="19" spans="1:5" x14ac:dyDescent="0.3">
      <c r="A19" s="24" t="s">
        <v>5</v>
      </c>
      <c r="B19" s="24" t="s">
        <v>20</v>
      </c>
      <c r="C19" s="25">
        <v>8567</v>
      </c>
      <c r="D19" s="26">
        <v>42</v>
      </c>
      <c r="E19" s="26">
        <v>4.9000000000000004</v>
      </c>
    </row>
    <row r="20" spans="1:5" x14ac:dyDescent="0.3">
      <c r="A20" s="24" t="s">
        <v>5</v>
      </c>
      <c r="B20" s="24" t="s">
        <v>21</v>
      </c>
      <c r="C20" s="25">
        <v>23659</v>
      </c>
      <c r="D20" s="26">
        <v>92</v>
      </c>
      <c r="E20" s="26">
        <v>3.9</v>
      </c>
    </row>
    <row r="21" spans="1:5" x14ac:dyDescent="0.3">
      <c r="A21" s="24" t="s">
        <v>5</v>
      </c>
      <c r="B21" s="24" t="s">
        <v>22</v>
      </c>
      <c r="C21" s="25">
        <v>11579</v>
      </c>
      <c r="D21" s="26">
        <v>55</v>
      </c>
      <c r="E21" s="26">
        <v>4.7</v>
      </c>
    </row>
    <row r="22" spans="1:5" x14ac:dyDescent="0.3">
      <c r="A22" s="24" t="s">
        <v>5</v>
      </c>
      <c r="B22" s="24" t="s">
        <v>23</v>
      </c>
      <c r="C22" s="25">
        <v>30612</v>
      </c>
      <c r="D22" s="26">
        <v>94</v>
      </c>
      <c r="E22" s="26">
        <v>3.1</v>
      </c>
    </row>
    <row r="23" spans="1:5" x14ac:dyDescent="0.3">
      <c r="A23" s="24" t="s">
        <v>5</v>
      </c>
      <c r="B23" s="24" t="s">
        <v>24</v>
      </c>
      <c r="C23" s="25">
        <v>13583</v>
      </c>
      <c r="D23" s="26">
        <v>56</v>
      </c>
      <c r="E23" s="26">
        <v>4.2</v>
      </c>
    </row>
    <row r="24" spans="1:5" x14ac:dyDescent="0.3">
      <c r="A24" s="24" t="s">
        <v>5</v>
      </c>
      <c r="B24" s="24" t="s">
        <v>25</v>
      </c>
      <c r="C24" s="25">
        <v>897938</v>
      </c>
      <c r="D24" s="25">
        <v>7530</v>
      </c>
      <c r="E24" s="26">
        <v>8.4</v>
      </c>
    </row>
    <row r="25" spans="1:5" x14ac:dyDescent="0.3">
      <c r="A25" s="24" t="s">
        <v>5</v>
      </c>
      <c r="B25" s="24" t="s">
        <v>26</v>
      </c>
      <c r="C25" s="25">
        <v>5036</v>
      </c>
      <c r="D25" s="26">
        <v>27</v>
      </c>
      <c r="E25" s="26">
        <v>5.3</v>
      </c>
    </row>
    <row r="26" spans="1:5" x14ac:dyDescent="0.3">
      <c r="A26" s="24" t="s">
        <v>5</v>
      </c>
      <c r="B26" s="24" t="s">
        <v>27</v>
      </c>
      <c r="C26" s="25">
        <v>20988</v>
      </c>
      <c r="D26" s="26">
        <v>91</v>
      </c>
      <c r="E26" s="26">
        <v>4.3</v>
      </c>
    </row>
    <row r="27" spans="1:5" x14ac:dyDescent="0.3">
      <c r="A27" s="24" t="s">
        <v>5</v>
      </c>
      <c r="B27" s="24" t="s">
        <v>28</v>
      </c>
      <c r="C27" s="25">
        <v>30993</v>
      </c>
      <c r="D27" s="26">
        <v>146</v>
      </c>
      <c r="E27" s="26">
        <v>4.7</v>
      </c>
    </row>
    <row r="28" spans="1:5" x14ac:dyDescent="0.3">
      <c r="A28" s="24" t="s">
        <v>5</v>
      </c>
      <c r="B28" s="24" t="s">
        <v>29</v>
      </c>
      <c r="C28" s="25">
        <v>4783</v>
      </c>
      <c r="D28" s="26">
        <v>22</v>
      </c>
      <c r="E28" s="26">
        <v>4.5999999999999996</v>
      </c>
    </row>
    <row r="29" spans="1:5" x14ac:dyDescent="0.3">
      <c r="A29" s="24" t="s">
        <v>5</v>
      </c>
      <c r="B29" s="24" t="s">
        <v>30</v>
      </c>
      <c r="C29" s="25">
        <v>14161</v>
      </c>
      <c r="D29" s="26">
        <v>46</v>
      </c>
      <c r="E29" s="26">
        <v>3.2</v>
      </c>
    </row>
    <row r="30" spans="1:5" x14ac:dyDescent="0.3">
      <c r="A30" s="24" t="s">
        <v>5</v>
      </c>
      <c r="B30" s="24" t="s">
        <v>31</v>
      </c>
      <c r="C30" s="25">
        <v>96268</v>
      </c>
      <c r="D30" s="26">
        <v>438</v>
      </c>
      <c r="E30" s="26">
        <v>4.5</v>
      </c>
    </row>
    <row r="31" spans="1:5" x14ac:dyDescent="0.3">
      <c r="A31" s="24" t="s">
        <v>5</v>
      </c>
      <c r="B31" s="24" t="s">
        <v>32</v>
      </c>
      <c r="C31" s="25">
        <v>26037</v>
      </c>
      <c r="D31" s="26">
        <v>161</v>
      </c>
      <c r="E31" s="26">
        <v>6.2</v>
      </c>
    </row>
    <row r="32" spans="1:5" x14ac:dyDescent="0.3">
      <c r="A32" s="24" t="s">
        <v>5</v>
      </c>
      <c r="B32" s="24" t="s">
        <v>33</v>
      </c>
      <c r="C32" s="25">
        <v>32151</v>
      </c>
      <c r="D32" s="26">
        <v>192</v>
      </c>
      <c r="E32" s="26">
        <v>6</v>
      </c>
    </row>
    <row r="33" spans="1:5" x14ac:dyDescent="0.3">
      <c r="A33" s="24" t="s">
        <v>5</v>
      </c>
      <c r="B33" s="24" t="s">
        <v>34</v>
      </c>
      <c r="C33" s="25">
        <v>13663</v>
      </c>
      <c r="D33" s="26">
        <v>58</v>
      </c>
      <c r="E33" s="26">
        <v>4.3</v>
      </c>
    </row>
    <row r="34" spans="1:5" x14ac:dyDescent="0.3">
      <c r="A34" s="24" t="s">
        <v>5</v>
      </c>
      <c r="B34" s="24" t="s">
        <v>35</v>
      </c>
      <c r="C34" s="25">
        <v>11100</v>
      </c>
      <c r="D34" s="26">
        <v>59</v>
      </c>
      <c r="E34" s="26">
        <v>5.3</v>
      </c>
    </row>
    <row r="35" spans="1:5" x14ac:dyDescent="0.3">
      <c r="A35" s="24" t="s">
        <v>5</v>
      </c>
      <c r="B35" s="24" t="s">
        <v>36</v>
      </c>
      <c r="C35" s="25">
        <v>5578</v>
      </c>
      <c r="D35" s="26">
        <v>28</v>
      </c>
      <c r="E35" s="26">
        <v>5</v>
      </c>
    </row>
    <row r="36" spans="1:5" x14ac:dyDescent="0.3">
      <c r="A36" s="24" t="s">
        <v>5</v>
      </c>
      <c r="B36" s="24" t="s">
        <v>37</v>
      </c>
      <c r="C36" s="25">
        <v>243368</v>
      </c>
      <c r="D36" s="25">
        <v>1522</v>
      </c>
      <c r="E36" s="26">
        <v>6.3</v>
      </c>
    </row>
    <row r="37" spans="1:5" x14ac:dyDescent="0.3">
      <c r="A37" s="24" t="s">
        <v>5</v>
      </c>
      <c r="B37" s="24" t="s">
        <v>38</v>
      </c>
      <c r="C37" s="25">
        <v>11386</v>
      </c>
      <c r="D37" s="26">
        <v>36</v>
      </c>
      <c r="E37" s="26">
        <v>3.1</v>
      </c>
    </row>
    <row r="38" spans="1:5" x14ac:dyDescent="0.3">
      <c r="A38" s="24" t="s">
        <v>5</v>
      </c>
      <c r="B38" s="24" t="s">
        <v>39</v>
      </c>
      <c r="C38" s="25">
        <v>20609</v>
      </c>
      <c r="D38" s="26">
        <v>102</v>
      </c>
      <c r="E38" s="26">
        <v>5</v>
      </c>
    </row>
    <row r="39" spans="1:5" x14ac:dyDescent="0.3">
      <c r="A39" s="24" t="s">
        <v>5</v>
      </c>
      <c r="B39" s="24" t="s">
        <v>40</v>
      </c>
      <c r="C39" s="25">
        <v>3539</v>
      </c>
      <c r="D39" s="26">
        <v>26</v>
      </c>
      <c r="E39" s="26">
        <v>7.5</v>
      </c>
    </row>
    <row r="40" spans="1:5" x14ac:dyDescent="0.3">
      <c r="A40" s="24" t="s">
        <v>5</v>
      </c>
      <c r="B40" s="24" t="s">
        <v>41</v>
      </c>
      <c r="C40" s="25">
        <v>10444</v>
      </c>
      <c r="D40" s="26">
        <v>30</v>
      </c>
      <c r="E40" s="26">
        <v>2.8</v>
      </c>
    </row>
    <row r="41" spans="1:5" x14ac:dyDescent="0.3">
      <c r="A41" s="24" t="s">
        <v>5</v>
      </c>
      <c r="B41" s="24" t="s">
        <v>42</v>
      </c>
      <c r="C41" s="25">
        <v>9939</v>
      </c>
      <c r="D41" s="26">
        <v>34</v>
      </c>
      <c r="E41" s="26">
        <v>3.4</v>
      </c>
    </row>
    <row r="42" spans="1:5" x14ac:dyDescent="0.3">
      <c r="A42" s="24" t="s">
        <v>5</v>
      </c>
      <c r="B42" s="24" t="s">
        <v>43</v>
      </c>
      <c r="C42" s="25">
        <v>13796</v>
      </c>
      <c r="D42" s="26">
        <v>62</v>
      </c>
      <c r="E42" s="26">
        <v>4.5</v>
      </c>
    </row>
    <row r="43" spans="1:5" x14ac:dyDescent="0.3">
      <c r="A43" s="24" t="s">
        <v>5</v>
      </c>
      <c r="B43" s="24" t="s">
        <v>44</v>
      </c>
      <c r="C43" s="25">
        <v>8404</v>
      </c>
      <c r="D43" s="26">
        <v>72</v>
      </c>
      <c r="E43" s="26">
        <v>8.6</v>
      </c>
    </row>
    <row r="44" spans="1:5" x14ac:dyDescent="0.3">
      <c r="A44" s="24" t="s">
        <v>5</v>
      </c>
      <c r="B44" s="24" t="s">
        <v>45</v>
      </c>
      <c r="C44" s="25">
        <v>24137</v>
      </c>
      <c r="D44" s="26">
        <v>67</v>
      </c>
      <c r="E44" s="26">
        <v>2.8</v>
      </c>
    </row>
    <row r="45" spans="1:5" x14ac:dyDescent="0.3">
      <c r="A45" s="24" t="s">
        <v>5</v>
      </c>
      <c r="B45" s="24" t="s">
        <v>46</v>
      </c>
      <c r="C45" s="25">
        <v>19433</v>
      </c>
      <c r="D45" s="26">
        <v>71</v>
      </c>
      <c r="E45" s="26">
        <v>3.6</v>
      </c>
    </row>
    <row r="46" spans="1:5" x14ac:dyDescent="0.3">
      <c r="A46" s="24" t="s">
        <v>5</v>
      </c>
      <c r="B46" s="24" t="s">
        <v>47</v>
      </c>
      <c r="C46" s="25">
        <v>27821</v>
      </c>
      <c r="D46" s="26">
        <v>80</v>
      </c>
      <c r="E46" s="26">
        <v>2.9</v>
      </c>
    </row>
    <row r="47" spans="1:5" x14ac:dyDescent="0.3">
      <c r="A47" s="24" t="s">
        <v>5</v>
      </c>
      <c r="B47" s="24" t="s">
        <v>48</v>
      </c>
      <c r="C47" s="25">
        <v>8148</v>
      </c>
      <c r="D47" s="26">
        <v>33</v>
      </c>
      <c r="E47" s="26">
        <v>4</v>
      </c>
    </row>
    <row r="48" spans="1:5" x14ac:dyDescent="0.3">
      <c r="A48" s="24" t="s">
        <v>5</v>
      </c>
      <c r="B48" s="24" t="s">
        <v>49</v>
      </c>
      <c r="C48" s="25">
        <v>7139</v>
      </c>
      <c r="D48" s="26">
        <v>33</v>
      </c>
      <c r="E48" s="26">
        <v>4.5999999999999996</v>
      </c>
    </row>
    <row r="49" spans="1:5" x14ac:dyDescent="0.3">
      <c r="A49" s="24" t="s">
        <v>5</v>
      </c>
      <c r="B49" s="24" t="s">
        <v>50</v>
      </c>
      <c r="C49" s="25">
        <v>23981</v>
      </c>
      <c r="D49" s="26">
        <v>97</v>
      </c>
      <c r="E49" s="26">
        <v>4.0999999999999996</v>
      </c>
    </row>
    <row r="50" spans="1:5" x14ac:dyDescent="0.3">
      <c r="A50" s="24" t="s">
        <v>5</v>
      </c>
      <c r="B50" s="24" t="s">
        <v>51</v>
      </c>
      <c r="C50" s="25">
        <v>3586</v>
      </c>
      <c r="D50" s="26">
        <v>31</v>
      </c>
      <c r="E50" s="26">
        <v>8.5</v>
      </c>
    </row>
    <row r="51" spans="1:5" x14ac:dyDescent="0.3">
      <c r="A51" s="24" t="s">
        <v>5</v>
      </c>
      <c r="B51" s="24" t="s">
        <v>52</v>
      </c>
      <c r="C51" s="25">
        <v>6729</v>
      </c>
      <c r="D51" s="26">
        <v>26</v>
      </c>
      <c r="E51" s="26">
        <v>3.8</v>
      </c>
    </row>
    <row r="52" spans="1:5" x14ac:dyDescent="0.3">
      <c r="A52" s="24" t="s">
        <v>5</v>
      </c>
      <c r="B52" s="24" t="s">
        <v>53</v>
      </c>
      <c r="C52" s="25">
        <v>21522</v>
      </c>
      <c r="D52" s="26">
        <v>42</v>
      </c>
      <c r="E52" s="26">
        <v>1.9</v>
      </c>
    </row>
    <row r="53" spans="1:5" x14ac:dyDescent="0.3">
      <c r="A53" s="24" t="s">
        <v>5</v>
      </c>
      <c r="B53" s="24" t="s">
        <v>54</v>
      </c>
      <c r="C53" s="25">
        <v>6799</v>
      </c>
      <c r="D53" s="26">
        <v>34</v>
      </c>
      <c r="E53" s="26">
        <v>4.9000000000000004</v>
      </c>
    </row>
    <row r="54" spans="1:5" x14ac:dyDescent="0.3">
      <c r="A54" s="24" t="s">
        <v>5</v>
      </c>
      <c r="B54" s="24" t="s">
        <v>55</v>
      </c>
      <c r="C54" s="25">
        <v>45047</v>
      </c>
      <c r="D54" s="26">
        <v>191</v>
      </c>
      <c r="E54" s="26">
        <v>4.2</v>
      </c>
    </row>
    <row r="55" spans="1:5" x14ac:dyDescent="0.3">
      <c r="A55" s="24" t="s">
        <v>5</v>
      </c>
      <c r="B55" s="24" t="s">
        <v>56</v>
      </c>
      <c r="C55" s="25">
        <v>25536</v>
      </c>
      <c r="D55" s="26">
        <v>87</v>
      </c>
      <c r="E55" s="26">
        <v>3.4</v>
      </c>
    </row>
    <row r="56" spans="1:5" x14ac:dyDescent="0.3">
      <c r="A56" s="24" t="s">
        <v>5</v>
      </c>
      <c r="B56" s="24" t="s">
        <v>57</v>
      </c>
      <c r="C56" s="25">
        <v>19193</v>
      </c>
      <c r="D56" s="26">
        <v>36</v>
      </c>
      <c r="E56" s="26">
        <v>1.9</v>
      </c>
    </row>
    <row r="57" spans="1:5" x14ac:dyDescent="0.3">
      <c r="A57" s="24" t="s">
        <v>5</v>
      </c>
      <c r="B57" s="24" t="s">
        <v>58</v>
      </c>
      <c r="C57" s="25">
        <v>50457</v>
      </c>
      <c r="D57" s="26">
        <v>199</v>
      </c>
      <c r="E57" s="26">
        <v>3.9</v>
      </c>
    </row>
    <row r="58" spans="1:5" x14ac:dyDescent="0.3">
      <c r="A58" s="24" t="s">
        <v>5</v>
      </c>
      <c r="B58" s="24" t="s">
        <v>59</v>
      </c>
      <c r="C58" s="25">
        <v>13220</v>
      </c>
      <c r="D58" s="26">
        <v>53</v>
      </c>
      <c r="E58" s="26">
        <v>4</v>
      </c>
    </row>
    <row r="59" spans="1:5" x14ac:dyDescent="0.3">
      <c r="A59" s="24" t="s">
        <v>5</v>
      </c>
      <c r="B59" s="24" t="s">
        <v>60</v>
      </c>
      <c r="C59" s="25">
        <v>21822</v>
      </c>
      <c r="D59" s="26">
        <v>99</v>
      </c>
      <c r="E59" s="26">
        <v>4.5</v>
      </c>
    </row>
    <row r="60" spans="1:5" x14ac:dyDescent="0.3">
      <c r="A60" s="24" t="s">
        <v>5</v>
      </c>
      <c r="B60" s="24" t="s">
        <v>61</v>
      </c>
      <c r="C60" s="25">
        <v>48563</v>
      </c>
      <c r="D60" s="26">
        <v>230</v>
      </c>
      <c r="E60" s="26">
        <v>4.7</v>
      </c>
    </row>
    <row r="61" spans="1:5" x14ac:dyDescent="0.3">
      <c r="A61" s="24" t="s">
        <v>5</v>
      </c>
      <c r="B61" s="24" t="s">
        <v>62</v>
      </c>
      <c r="C61" s="25">
        <v>4721</v>
      </c>
      <c r="D61" s="26">
        <v>44</v>
      </c>
      <c r="E61" s="26">
        <v>9.1999999999999993</v>
      </c>
    </row>
    <row r="62" spans="1:5" x14ac:dyDescent="0.3">
      <c r="A62" s="24" t="s">
        <v>5</v>
      </c>
      <c r="B62" s="24" t="s">
        <v>63</v>
      </c>
      <c r="C62" s="25">
        <v>5510</v>
      </c>
      <c r="D62" s="26">
        <v>35</v>
      </c>
      <c r="E62" s="26">
        <v>6.4</v>
      </c>
    </row>
    <row r="63" spans="1:5" x14ac:dyDescent="0.3">
      <c r="A63" s="24" t="s">
        <v>5</v>
      </c>
      <c r="B63" s="24" t="s">
        <v>64</v>
      </c>
      <c r="C63" s="25">
        <v>40957</v>
      </c>
      <c r="D63" s="26">
        <v>185</v>
      </c>
      <c r="E63" s="26">
        <v>4.5</v>
      </c>
    </row>
    <row r="64" spans="1:5" x14ac:dyDescent="0.3">
      <c r="A64" s="24" t="s">
        <v>5</v>
      </c>
      <c r="B64" s="24" t="s">
        <v>65</v>
      </c>
      <c r="C64" s="25">
        <v>12921</v>
      </c>
      <c r="D64" s="26">
        <v>40</v>
      </c>
      <c r="E64" s="26">
        <v>3.1</v>
      </c>
    </row>
    <row r="65" spans="1:5" x14ac:dyDescent="0.3">
      <c r="A65" s="24" t="s">
        <v>5</v>
      </c>
      <c r="B65" s="24" t="s">
        <v>66</v>
      </c>
      <c r="C65" s="25">
        <v>6941</v>
      </c>
      <c r="D65" s="26">
        <v>33</v>
      </c>
      <c r="E65" s="26">
        <v>4.7</v>
      </c>
    </row>
    <row r="66" spans="1:5" x14ac:dyDescent="0.3">
      <c r="A66" s="24" t="s">
        <v>5</v>
      </c>
      <c r="B66" s="24" t="s">
        <v>67</v>
      </c>
      <c r="C66" s="25">
        <v>92017</v>
      </c>
      <c r="D66" s="26">
        <v>466</v>
      </c>
      <c r="E66" s="26">
        <v>5.0999999999999996</v>
      </c>
    </row>
    <row r="67" spans="1:5" x14ac:dyDescent="0.3">
      <c r="A67" s="24" t="s">
        <v>5</v>
      </c>
      <c r="B67" s="24" t="s">
        <v>68</v>
      </c>
      <c r="C67" s="25">
        <v>12859</v>
      </c>
      <c r="D67" s="26">
        <v>45</v>
      </c>
      <c r="E67" s="26">
        <v>3.5</v>
      </c>
    </row>
    <row r="68" spans="1:5" x14ac:dyDescent="0.3">
      <c r="A68" s="24" t="s">
        <v>5</v>
      </c>
      <c r="B68" s="24" t="s">
        <v>69</v>
      </c>
      <c r="C68" s="25">
        <v>23150</v>
      </c>
      <c r="D68" s="26">
        <v>98</v>
      </c>
      <c r="E68" s="26">
        <v>4.2</v>
      </c>
    </row>
    <row r="69" spans="1:5" x14ac:dyDescent="0.3">
      <c r="A69" s="24" t="s">
        <v>5</v>
      </c>
      <c r="B69" s="24" t="s">
        <v>70</v>
      </c>
      <c r="C69" s="25">
        <v>37601</v>
      </c>
      <c r="D69" s="26">
        <v>164</v>
      </c>
      <c r="E69" s="26">
        <v>4.3</v>
      </c>
    </row>
    <row r="70" spans="1:5" x14ac:dyDescent="0.3">
      <c r="A70" s="24" t="s">
        <v>5</v>
      </c>
      <c r="B70" s="24" t="s">
        <v>71</v>
      </c>
      <c r="C70" s="25">
        <v>4841</v>
      </c>
      <c r="D70" s="26">
        <v>30</v>
      </c>
      <c r="E70" s="26">
        <v>6.2</v>
      </c>
    </row>
    <row r="71" spans="1:5" x14ac:dyDescent="0.3">
      <c r="A71" s="24" t="s">
        <v>5</v>
      </c>
      <c r="B71" s="24" t="s">
        <v>72</v>
      </c>
      <c r="C71" s="25">
        <v>19818</v>
      </c>
      <c r="D71" s="26">
        <v>86</v>
      </c>
      <c r="E71" s="26">
        <v>4.3</v>
      </c>
    </row>
    <row r="72" spans="1:5" x14ac:dyDescent="0.3">
      <c r="A72" s="24" t="s">
        <v>5</v>
      </c>
      <c r="B72" s="24" t="s">
        <v>73</v>
      </c>
      <c r="C72" s="25">
        <v>5199</v>
      </c>
      <c r="D72" s="26">
        <v>27</v>
      </c>
      <c r="E72" s="26">
        <v>5.2</v>
      </c>
    </row>
    <row r="73" spans="1:5" x14ac:dyDescent="0.3">
      <c r="A73" s="24" t="s">
        <v>5</v>
      </c>
      <c r="B73" s="24" t="s">
        <v>74</v>
      </c>
      <c r="C73" s="25">
        <v>7027</v>
      </c>
      <c r="D73" s="26">
        <v>33</v>
      </c>
      <c r="E73" s="26">
        <v>4.7</v>
      </c>
    </row>
    <row r="74" spans="1:5" x14ac:dyDescent="0.3">
      <c r="A74" s="24" t="s">
        <v>5</v>
      </c>
      <c r="B74" s="24" t="s">
        <v>75</v>
      </c>
      <c r="C74" s="25">
        <v>29579</v>
      </c>
      <c r="D74" s="26">
        <v>147</v>
      </c>
      <c r="E74" s="26">
        <v>5</v>
      </c>
    </row>
    <row r="75" spans="1:5" x14ac:dyDescent="0.3">
      <c r="A75" s="24" t="s">
        <v>5</v>
      </c>
      <c r="B75" s="24" t="s">
        <v>76</v>
      </c>
      <c r="C75" s="25">
        <v>10994</v>
      </c>
      <c r="D75" s="26">
        <v>27</v>
      </c>
      <c r="E75" s="26">
        <v>2.5</v>
      </c>
    </row>
    <row r="76" spans="1:5" x14ac:dyDescent="0.3">
      <c r="A76" s="24" t="s">
        <v>5</v>
      </c>
      <c r="B76" s="24" t="s">
        <v>77</v>
      </c>
      <c r="C76" s="25">
        <v>8142</v>
      </c>
      <c r="D76" s="26">
        <v>37</v>
      </c>
      <c r="E76" s="26">
        <v>4.5999999999999996</v>
      </c>
    </row>
    <row r="77" spans="1:5" x14ac:dyDescent="0.3">
      <c r="A77" s="24" t="s">
        <v>5</v>
      </c>
      <c r="B77" s="24" t="s">
        <v>78</v>
      </c>
      <c r="C77" s="25">
        <v>47118</v>
      </c>
      <c r="D77" s="26">
        <v>206</v>
      </c>
      <c r="E77" s="26">
        <v>4.4000000000000004</v>
      </c>
    </row>
    <row r="78" spans="1:5" x14ac:dyDescent="0.3">
      <c r="A78" s="24" t="s">
        <v>5</v>
      </c>
      <c r="B78" s="24" t="s">
        <v>79</v>
      </c>
      <c r="C78" s="25">
        <v>14516</v>
      </c>
      <c r="D78" s="26">
        <v>65</v>
      </c>
      <c r="E78" s="26">
        <v>4.4000000000000004</v>
      </c>
    </row>
    <row r="79" spans="1:5" x14ac:dyDescent="0.3">
      <c r="A79" s="24" t="s">
        <v>5</v>
      </c>
      <c r="B79" s="24" t="s">
        <v>80</v>
      </c>
      <c r="C79" s="25">
        <v>10808</v>
      </c>
      <c r="D79" s="26">
        <v>34</v>
      </c>
      <c r="E79" s="26">
        <v>3.1</v>
      </c>
    </row>
    <row r="80" spans="1:5" x14ac:dyDescent="0.3">
      <c r="A80" s="24" t="s">
        <v>5</v>
      </c>
      <c r="B80" s="24" t="s">
        <v>81</v>
      </c>
      <c r="C80" s="25">
        <v>3625</v>
      </c>
      <c r="D80" s="26">
        <v>19</v>
      </c>
      <c r="E80" s="26">
        <v>5.3</v>
      </c>
    </row>
    <row r="81" spans="1:5" x14ac:dyDescent="0.3">
      <c r="A81" s="24" t="s">
        <v>5</v>
      </c>
      <c r="B81" s="24" t="s">
        <v>82</v>
      </c>
      <c r="C81" s="25">
        <v>17638</v>
      </c>
      <c r="D81" s="26">
        <v>59</v>
      </c>
      <c r="E81" s="26">
        <v>3.4</v>
      </c>
    </row>
    <row r="82" spans="1:5" x14ac:dyDescent="0.3">
      <c r="A82" s="24" t="s">
        <v>5</v>
      </c>
      <c r="B82" s="24" t="s">
        <v>83</v>
      </c>
      <c r="C82" s="25">
        <v>132152</v>
      </c>
      <c r="D82" s="26">
        <v>988</v>
      </c>
      <c r="E82" s="26">
        <v>7.5</v>
      </c>
    </row>
    <row r="83" spans="1:5" x14ac:dyDescent="0.3">
      <c r="A83" s="24" t="s">
        <v>5</v>
      </c>
      <c r="B83" s="24" t="s">
        <v>84</v>
      </c>
      <c r="C83" s="25">
        <v>6336</v>
      </c>
      <c r="D83" s="26">
        <v>35</v>
      </c>
      <c r="E83" s="26">
        <v>5.6</v>
      </c>
    </row>
    <row r="84" spans="1:5" x14ac:dyDescent="0.3">
      <c r="A84" s="28" t="str">
        <f>CONCATENATE("Total (",RIGHT(Índice!$A$4,2),")")</f>
        <v>Total (MS)</v>
      </c>
      <c r="B84" s="28"/>
      <c r="C84" s="29">
        <f>SUM(C5:C83)</f>
        <v>2756700</v>
      </c>
      <c r="D84" s="29">
        <f>SUM(D5:D83)</f>
        <v>16389</v>
      </c>
      <c r="E84" s="30">
        <f>D84/(C84/1000)</f>
        <v>5.9451518119490698</v>
      </c>
    </row>
    <row r="85" spans="1:5" x14ac:dyDescent="0.3">
      <c r="A85" s="31"/>
      <c r="B85" s="31"/>
      <c r="C85" s="32"/>
      <c r="D85" s="32" t="s">
        <v>119</v>
      </c>
      <c r="E85" s="33">
        <f>MIN($E$5:$E$83)</f>
        <v>1.9</v>
      </c>
    </row>
    <row r="86" spans="1:5" x14ac:dyDescent="0.3">
      <c r="A86" s="31"/>
      <c r="B86" s="31"/>
      <c r="C86" s="32"/>
      <c r="D86" s="32" t="s">
        <v>120</v>
      </c>
      <c r="E86" s="33">
        <f>MAX($E$5:$E$83)</f>
        <v>9.5</v>
      </c>
    </row>
    <row r="87" spans="1:5" x14ac:dyDescent="0.3">
      <c r="A87" s="34" t="s">
        <v>121</v>
      </c>
      <c r="B87" s="34"/>
      <c r="C87" s="35">
        <v>203062512</v>
      </c>
      <c r="D87" s="35">
        <v>1112710</v>
      </c>
      <c r="E87" s="36">
        <v>5.4796426432467262</v>
      </c>
    </row>
    <row r="88" spans="1:5" x14ac:dyDescent="0.3">
      <c r="A88" s="34"/>
      <c r="B88" s="34"/>
      <c r="C88" s="35"/>
      <c r="D88" s="35" t="s">
        <v>119</v>
      </c>
      <c r="E88" s="36">
        <v>1</v>
      </c>
    </row>
    <row r="89" spans="1:5" x14ac:dyDescent="0.3">
      <c r="A89" s="37"/>
      <c r="B89" s="37"/>
      <c r="C89" s="38"/>
      <c r="D89" s="38" t="s">
        <v>120</v>
      </c>
      <c r="E89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8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</v>
      </c>
      <c r="D5" s="26">
        <v>75</v>
      </c>
      <c r="E5" s="26">
        <v>4.5</v>
      </c>
    </row>
    <row r="6" spans="1:5" x14ac:dyDescent="0.3">
      <c r="A6" s="24" t="s">
        <v>5</v>
      </c>
      <c r="B6" s="24" t="s">
        <v>7</v>
      </c>
      <c r="C6" s="25">
        <v>4537</v>
      </c>
      <c r="D6" s="26">
        <v>37</v>
      </c>
      <c r="E6" s="26">
        <v>8.1999999999999993</v>
      </c>
    </row>
    <row r="7" spans="1:5" x14ac:dyDescent="0.3">
      <c r="A7" s="24" t="s">
        <v>5</v>
      </c>
      <c r="B7" s="24" t="s">
        <v>8</v>
      </c>
      <c r="C7" s="25">
        <v>39325</v>
      </c>
      <c r="D7" s="26">
        <v>236</v>
      </c>
      <c r="E7" s="26">
        <v>6</v>
      </c>
    </row>
    <row r="8" spans="1:5" x14ac:dyDescent="0.3">
      <c r="A8" s="24" t="s">
        <v>5</v>
      </c>
      <c r="B8" s="24" t="s">
        <v>9</v>
      </c>
      <c r="C8" s="25">
        <v>24107</v>
      </c>
      <c r="D8" s="26">
        <v>104</v>
      </c>
      <c r="E8" s="26">
        <v>4.3</v>
      </c>
    </row>
    <row r="9" spans="1:5" x14ac:dyDescent="0.3">
      <c r="A9" s="24" t="s">
        <v>5</v>
      </c>
      <c r="B9" s="24" t="s">
        <v>10</v>
      </c>
      <c r="C9" s="25">
        <v>7653</v>
      </c>
      <c r="D9" s="26">
        <v>47</v>
      </c>
      <c r="E9" s="26">
        <v>6.2</v>
      </c>
    </row>
    <row r="10" spans="1:5" x14ac:dyDescent="0.3">
      <c r="A10" s="24" t="s">
        <v>5</v>
      </c>
      <c r="B10" s="24" t="s">
        <v>11</v>
      </c>
      <c r="C10" s="25">
        <v>10729</v>
      </c>
      <c r="D10" s="26">
        <v>71</v>
      </c>
      <c r="E10" s="26">
        <v>6.6</v>
      </c>
    </row>
    <row r="11" spans="1:5" x14ac:dyDescent="0.3">
      <c r="A11" s="24" t="s">
        <v>5</v>
      </c>
      <c r="B11" s="24" t="s">
        <v>12</v>
      </c>
      <c r="C11" s="25">
        <v>9303</v>
      </c>
      <c r="D11" s="26">
        <v>58</v>
      </c>
      <c r="E11" s="26">
        <v>6.3</v>
      </c>
    </row>
    <row r="12" spans="1:5" x14ac:dyDescent="0.3">
      <c r="A12" s="24" t="s">
        <v>5</v>
      </c>
      <c r="B12" s="24" t="s">
        <v>13</v>
      </c>
      <c r="C12" s="25">
        <v>27674</v>
      </c>
      <c r="D12" s="26">
        <v>111</v>
      </c>
      <c r="E12" s="26">
        <v>4</v>
      </c>
    </row>
    <row r="13" spans="1:5" x14ac:dyDescent="0.3">
      <c r="A13" s="24" t="s">
        <v>5</v>
      </c>
      <c r="B13" s="24" t="s">
        <v>14</v>
      </c>
      <c r="C13" s="25">
        <v>46803</v>
      </c>
      <c r="D13" s="26">
        <v>424</v>
      </c>
      <c r="E13" s="26">
        <v>9.1</v>
      </c>
    </row>
    <row r="14" spans="1:5" x14ac:dyDescent="0.3">
      <c r="A14" s="24" t="s">
        <v>5</v>
      </c>
      <c r="B14" s="24" t="s">
        <v>15</v>
      </c>
      <c r="C14" s="25">
        <v>10748</v>
      </c>
      <c r="D14" s="26">
        <v>72</v>
      </c>
      <c r="E14" s="26">
        <v>6.7</v>
      </c>
    </row>
    <row r="15" spans="1:5" x14ac:dyDescent="0.3">
      <c r="A15" s="24" t="s">
        <v>5</v>
      </c>
      <c r="B15" s="24" t="s">
        <v>16</v>
      </c>
      <c r="C15" s="25">
        <v>7940</v>
      </c>
      <c r="D15" s="26">
        <v>57</v>
      </c>
      <c r="E15" s="26">
        <v>7.2</v>
      </c>
    </row>
    <row r="16" spans="1:5" x14ac:dyDescent="0.3">
      <c r="A16" s="24" t="s">
        <v>5</v>
      </c>
      <c r="B16" s="24" t="s">
        <v>17</v>
      </c>
      <c r="C16" s="25">
        <v>23031</v>
      </c>
      <c r="D16" s="26">
        <v>119</v>
      </c>
      <c r="E16" s="26">
        <v>5.2</v>
      </c>
    </row>
    <row r="17" spans="1:5" x14ac:dyDescent="0.3">
      <c r="A17" s="24" t="s">
        <v>5</v>
      </c>
      <c r="B17" s="24" t="s">
        <v>18</v>
      </c>
      <c r="C17" s="25">
        <v>10712</v>
      </c>
      <c r="D17" s="26">
        <v>51</v>
      </c>
      <c r="E17" s="26">
        <v>4.8</v>
      </c>
    </row>
    <row r="18" spans="1:5" x14ac:dyDescent="0.3">
      <c r="A18" s="24" t="s">
        <v>5</v>
      </c>
      <c r="B18" s="24" t="s">
        <v>19</v>
      </c>
      <c r="C18" s="25">
        <v>21613</v>
      </c>
      <c r="D18" s="26">
        <v>137</v>
      </c>
      <c r="E18" s="26">
        <v>6.4</v>
      </c>
    </row>
    <row r="19" spans="1:5" x14ac:dyDescent="0.3">
      <c r="A19" s="24" t="s">
        <v>5</v>
      </c>
      <c r="B19" s="24" t="s">
        <v>20</v>
      </c>
      <c r="C19" s="25">
        <v>8567</v>
      </c>
      <c r="D19" s="26">
        <v>66</v>
      </c>
      <c r="E19" s="26">
        <v>7.7</v>
      </c>
    </row>
    <row r="20" spans="1:5" x14ac:dyDescent="0.3">
      <c r="A20" s="24" t="s">
        <v>5</v>
      </c>
      <c r="B20" s="24" t="s">
        <v>21</v>
      </c>
      <c r="C20" s="25">
        <v>23659</v>
      </c>
      <c r="D20" s="26">
        <v>83</v>
      </c>
      <c r="E20" s="26">
        <v>3.5</v>
      </c>
    </row>
    <row r="21" spans="1:5" x14ac:dyDescent="0.3">
      <c r="A21" s="24" t="s">
        <v>5</v>
      </c>
      <c r="B21" s="24" t="s">
        <v>22</v>
      </c>
      <c r="C21" s="25">
        <v>11579</v>
      </c>
      <c r="D21" s="26">
        <v>87</v>
      </c>
      <c r="E21" s="26">
        <v>7.5</v>
      </c>
    </row>
    <row r="22" spans="1:5" x14ac:dyDescent="0.3">
      <c r="A22" s="24" t="s">
        <v>5</v>
      </c>
      <c r="B22" s="24" t="s">
        <v>23</v>
      </c>
      <c r="C22" s="25">
        <v>30612</v>
      </c>
      <c r="D22" s="26">
        <v>188</v>
      </c>
      <c r="E22" s="26">
        <v>6.2</v>
      </c>
    </row>
    <row r="23" spans="1:5" x14ac:dyDescent="0.3">
      <c r="A23" s="24" t="s">
        <v>5</v>
      </c>
      <c r="B23" s="24" t="s">
        <v>24</v>
      </c>
      <c r="C23" s="25">
        <v>13583</v>
      </c>
      <c r="D23" s="26">
        <v>74</v>
      </c>
      <c r="E23" s="26">
        <v>5.5</v>
      </c>
    </row>
    <row r="24" spans="1:5" x14ac:dyDescent="0.3">
      <c r="A24" s="24" t="s">
        <v>5</v>
      </c>
      <c r="B24" s="24" t="s">
        <v>25</v>
      </c>
      <c r="C24" s="25">
        <v>897938</v>
      </c>
      <c r="D24" s="25">
        <v>8106</v>
      </c>
      <c r="E24" s="26">
        <v>9</v>
      </c>
    </row>
    <row r="25" spans="1:5" x14ac:dyDescent="0.3">
      <c r="A25" s="24" t="s">
        <v>5</v>
      </c>
      <c r="B25" s="24" t="s">
        <v>26</v>
      </c>
      <c r="C25" s="25">
        <v>5036</v>
      </c>
      <c r="D25" s="26">
        <v>35</v>
      </c>
      <c r="E25" s="26">
        <v>7</v>
      </c>
    </row>
    <row r="26" spans="1:5" x14ac:dyDescent="0.3">
      <c r="A26" s="24" t="s">
        <v>5</v>
      </c>
      <c r="B26" s="24" t="s">
        <v>27</v>
      </c>
      <c r="C26" s="25">
        <v>20988</v>
      </c>
      <c r="D26" s="26">
        <v>83</v>
      </c>
      <c r="E26" s="26">
        <v>4</v>
      </c>
    </row>
    <row r="27" spans="1:5" x14ac:dyDescent="0.3">
      <c r="A27" s="24" t="s">
        <v>5</v>
      </c>
      <c r="B27" s="24" t="s">
        <v>28</v>
      </c>
      <c r="C27" s="25">
        <v>30993</v>
      </c>
      <c r="D27" s="26">
        <v>160</v>
      </c>
      <c r="E27" s="26">
        <v>5.2</v>
      </c>
    </row>
    <row r="28" spans="1:5" x14ac:dyDescent="0.3">
      <c r="A28" s="24" t="s">
        <v>5</v>
      </c>
      <c r="B28" s="24" t="s">
        <v>29</v>
      </c>
      <c r="C28" s="25">
        <v>4783</v>
      </c>
      <c r="D28" s="26">
        <v>38</v>
      </c>
      <c r="E28" s="26">
        <v>8</v>
      </c>
    </row>
    <row r="29" spans="1:5" x14ac:dyDescent="0.3">
      <c r="A29" s="24" t="s">
        <v>5</v>
      </c>
      <c r="B29" s="24" t="s">
        <v>30</v>
      </c>
      <c r="C29" s="25">
        <v>14161</v>
      </c>
      <c r="D29" s="26">
        <v>77</v>
      </c>
      <c r="E29" s="26">
        <v>5.5</v>
      </c>
    </row>
    <row r="30" spans="1:5" x14ac:dyDescent="0.3">
      <c r="A30" s="24" t="s">
        <v>5</v>
      </c>
      <c r="B30" s="24" t="s">
        <v>31</v>
      </c>
      <c r="C30" s="25">
        <v>96268</v>
      </c>
      <c r="D30" s="26">
        <v>739</v>
      </c>
      <c r="E30" s="26">
        <v>7.7</v>
      </c>
    </row>
    <row r="31" spans="1:5" x14ac:dyDescent="0.3">
      <c r="A31" s="24" t="s">
        <v>5</v>
      </c>
      <c r="B31" s="24" t="s">
        <v>32</v>
      </c>
      <c r="C31" s="25">
        <v>26037</v>
      </c>
      <c r="D31" s="26">
        <v>187</v>
      </c>
      <c r="E31" s="26">
        <v>7.2</v>
      </c>
    </row>
    <row r="32" spans="1:5" x14ac:dyDescent="0.3">
      <c r="A32" s="24" t="s">
        <v>5</v>
      </c>
      <c r="B32" s="24" t="s">
        <v>33</v>
      </c>
      <c r="C32" s="25">
        <v>32151</v>
      </c>
      <c r="D32" s="26">
        <v>283</v>
      </c>
      <c r="E32" s="26">
        <v>8.8000000000000007</v>
      </c>
    </row>
    <row r="33" spans="1:5" x14ac:dyDescent="0.3">
      <c r="A33" s="24" t="s">
        <v>5</v>
      </c>
      <c r="B33" s="24" t="s">
        <v>34</v>
      </c>
      <c r="C33" s="25">
        <v>13663</v>
      </c>
      <c r="D33" s="26">
        <v>91</v>
      </c>
      <c r="E33" s="26">
        <v>6.6</v>
      </c>
    </row>
    <row r="34" spans="1:5" x14ac:dyDescent="0.3">
      <c r="A34" s="24" t="s">
        <v>5</v>
      </c>
      <c r="B34" s="24" t="s">
        <v>35</v>
      </c>
      <c r="C34" s="25">
        <v>11100</v>
      </c>
      <c r="D34" s="26">
        <v>88</v>
      </c>
      <c r="E34" s="26">
        <v>7.9</v>
      </c>
    </row>
    <row r="35" spans="1:5" x14ac:dyDescent="0.3">
      <c r="A35" s="24" t="s">
        <v>5</v>
      </c>
      <c r="B35" s="24" t="s">
        <v>36</v>
      </c>
      <c r="C35" s="25">
        <v>5578</v>
      </c>
      <c r="D35" s="26">
        <v>44</v>
      </c>
      <c r="E35" s="26">
        <v>7.9</v>
      </c>
    </row>
    <row r="36" spans="1:5" x14ac:dyDescent="0.3">
      <c r="A36" s="24" t="s">
        <v>5</v>
      </c>
      <c r="B36" s="24" t="s">
        <v>37</v>
      </c>
      <c r="C36" s="25">
        <v>243368</v>
      </c>
      <c r="D36" s="25">
        <v>1869</v>
      </c>
      <c r="E36" s="26">
        <v>7.7</v>
      </c>
    </row>
    <row r="37" spans="1:5" x14ac:dyDescent="0.3">
      <c r="A37" s="24" t="s">
        <v>5</v>
      </c>
      <c r="B37" s="24" t="s">
        <v>38</v>
      </c>
      <c r="C37" s="25">
        <v>11386</v>
      </c>
      <c r="D37" s="26">
        <v>67</v>
      </c>
      <c r="E37" s="26">
        <v>5.9</v>
      </c>
    </row>
    <row r="38" spans="1:5" x14ac:dyDescent="0.3">
      <c r="A38" s="24" t="s">
        <v>5</v>
      </c>
      <c r="B38" s="24" t="s">
        <v>39</v>
      </c>
      <c r="C38" s="25">
        <v>20609</v>
      </c>
      <c r="D38" s="26">
        <v>147</v>
      </c>
      <c r="E38" s="26">
        <v>7.1</v>
      </c>
    </row>
    <row r="39" spans="1:5" x14ac:dyDescent="0.3">
      <c r="A39" s="24" t="s">
        <v>5</v>
      </c>
      <c r="B39" s="24" t="s">
        <v>40</v>
      </c>
      <c r="C39" s="25">
        <v>3539</v>
      </c>
      <c r="D39" s="26">
        <v>24</v>
      </c>
      <c r="E39" s="26">
        <v>6.8</v>
      </c>
    </row>
    <row r="40" spans="1:5" x14ac:dyDescent="0.3">
      <c r="A40" s="24" t="s">
        <v>5</v>
      </c>
      <c r="B40" s="24" t="s">
        <v>41</v>
      </c>
      <c r="C40" s="25">
        <v>10444</v>
      </c>
      <c r="D40" s="26">
        <v>43</v>
      </c>
      <c r="E40" s="26">
        <v>4.0999999999999996</v>
      </c>
    </row>
    <row r="41" spans="1:5" x14ac:dyDescent="0.3">
      <c r="A41" s="24" t="s">
        <v>5</v>
      </c>
      <c r="B41" s="24" t="s">
        <v>42</v>
      </c>
      <c r="C41" s="25">
        <v>9939</v>
      </c>
      <c r="D41" s="26">
        <v>58</v>
      </c>
      <c r="E41" s="26">
        <v>5.9</v>
      </c>
    </row>
    <row r="42" spans="1:5" x14ac:dyDescent="0.3">
      <c r="A42" s="24" t="s">
        <v>5</v>
      </c>
      <c r="B42" s="24" t="s">
        <v>43</v>
      </c>
      <c r="C42" s="25">
        <v>13796</v>
      </c>
      <c r="D42" s="26">
        <v>89</v>
      </c>
      <c r="E42" s="26">
        <v>6.4</v>
      </c>
    </row>
    <row r="43" spans="1:5" x14ac:dyDescent="0.3">
      <c r="A43" s="24" t="s">
        <v>5</v>
      </c>
      <c r="B43" s="24" t="s">
        <v>44</v>
      </c>
      <c r="C43" s="25">
        <v>8404</v>
      </c>
      <c r="D43" s="26">
        <v>73</v>
      </c>
      <c r="E43" s="26">
        <v>8.6</v>
      </c>
    </row>
    <row r="44" spans="1:5" x14ac:dyDescent="0.3">
      <c r="A44" s="24" t="s">
        <v>5</v>
      </c>
      <c r="B44" s="24" t="s">
        <v>45</v>
      </c>
      <c r="C44" s="25">
        <v>24137</v>
      </c>
      <c r="D44" s="26">
        <v>136</v>
      </c>
      <c r="E44" s="26">
        <v>5.6</v>
      </c>
    </row>
    <row r="45" spans="1:5" x14ac:dyDescent="0.3">
      <c r="A45" s="24" t="s">
        <v>5</v>
      </c>
      <c r="B45" s="24" t="s">
        <v>46</v>
      </c>
      <c r="C45" s="25">
        <v>19433</v>
      </c>
      <c r="D45" s="26">
        <v>123</v>
      </c>
      <c r="E45" s="26">
        <v>6.3</v>
      </c>
    </row>
    <row r="46" spans="1:5" x14ac:dyDescent="0.3">
      <c r="A46" s="24" t="s">
        <v>5</v>
      </c>
      <c r="B46" s="24" t="s">
        <v>47</v>
      </c>
      <c r="C46" s="25">
        <v>27821</v>
      </c>
      <c r="D46" s="26">
        <v>170</v>
      </c>
      <c r="E46" s="26">
        <v>6.1</v>
      </c>
    </row>
    <row r="47" spans="1:5" x14ac:dyDescent="0.3">
      <c r="A47" s="24" t="s">
        <v>5</v>
      </c>
      <c r="B47" s="24" t="s">
        <v>48</v>
      </c>
      <c r="C47" s="25">
        <v>8148</v>
      </c>
      <c r="D47" s="26">
        <v>66</v>
      </c>
      <c r="E47" s="26">
        <v>8.1</v>
      </c>
    </row>
    <row r="48" spans="1:5" x14ac:dyDescent="0.3">
      <c r="A48" s="24" t="s">
        <v>5</v>
      </c>
      <c r="B48" s="24" t="s">
        <v>49</v>
      </c>
      <c r="C48" s="25">
        <v>7139</v>
      </c>
      <c r="D48" s="26">
        <v>51</v>
      </c>
      <c r="E48" s="26">
        <v>7.2</v>
      </c>
    </row>
    <row r="49" spans="1:5" x14ac:dyDescent="0.3">
      <c r="A49" s="24" t="s">
        <v>5</v>
      </c>
      <c r="B49" s="24" t="s">
        <v>50</v>
      </c>
      <c r="C49" s="25">
        <v>23981</v>
      </c>
      <c r="D49" s="26">
        <v>169</v>
      </c>
      <c r="E49" s="26">
        <v>7</v>
      </c>
    </row>
    <row r="50" spans="1:5" x14ac:dyDescent="0.3">
      <c r="A50" s="24" t="s">
        <v>5</v>
      </c>
      <c r="B50" s="24" t="s">
        <v>51</v>
      </c>
      <c r="C50" s="25">
        <v>3586</v>
      </c>
      <c r="D50" s="26">
        <v>34</v>
      </c>
      <c r="E50" s="26">
        <v>9.5</v>
      </c>
    </row>
    <row r="51" spans="1:5" x14ac:dyDescent="0.3">
      <c r="A51" s="24" t="s">
        <v>5</v>
      </c>
      <c r="B51" s="24" t="s">
        <v>52</v>
      </c>
      <c r="C51" s="25">
        <v>6729</v>
      </c>
      <c r="D51" s="26">
        <v>54</v>
      </c>
      <c r="E51" s="26">
        <v>8.1</v>
      </c>
    </row>
    <row r="52" spans="1:5" x14ac:dyDescent="0.3">
      <c r="A52" s="24" t="s">
        <v>5</v>
      </c>
      <c r="B52" s="24" t="s">
        <v>53</v>
      </c>
      <c r="C52" s="25">
        <v>21522</v>
      </c>
      <c r="D52" s="26">
        <v>94</v>
      </c>
      <c r="E52" s="26">
        <v>4.4000000000000004</v>
      </c>
    </row>
    <row r="53" spans="1:5" x14ac:dyDescent="0.3">
      <c r="A53" s="24" t="s">
        <v>5</v>
      </c>
      <c r="B53" s="24" t="s">
        <v>54</v>
      </c>
      <c r="C53" s="25">
        <v>6799</v>
      </c>
      <c r="D53" s="26">
        <v>51</v>
      </c>
      <c r="E53" s="26">
        <v>7.5</v>
      </c>
    </row>
    <row r="54" spans="1:5" x14ac:dyDescent="0.3">
      <c r="A54" s="24" t="s">
        <v>5</v>
      </c>
      <c r="B54" s="24" t="s">
        <v>55</v>
      </c>
      <c r="C54" s="25">
        <v>45047</v>
      </c>
      <c r="D54" s="26">
        <v>244</v>
      </c>
      <c r="E54" s="26">
        <v>5.4</v>
      </c>
    </row>
    <row r="55" spans="1:5" x14ac:dyDescent="0.3">
      <c r="A55" s="24" t="s">
        <v>5</v>
      </c>
      <c r="B55" s="24" t="s">
        <v>56</v>
      </c>
      <c r="C55" s="25">
        <v>25536</v>
      </c>
      <c r="D55" s="26">
        <v>195</v>
      </c>
      <c r="E55" s="26">
        <v>7.7</v>
      </c>
    </row>
    <row r="56" spans="1:5" x14ac:dyDescent="0.3">
      <c r="A56" s="24" t="s">
        <v>5</v>
      </c>
      <c r="B56" s="24" t="s">
        <v>57</v>
      </c>
      <c r="C56" s="25">
        <v>19193</v>
      </c>
      <c r="D56" s="26">
        <v>96</v>
      </c>
      <c r="E56" s="26">
        <v>5</v>
      </c>
    </row>
    <row r="57" spans="1:5" x14ac:dyDescent="0.3">
      <c r="A57" s="24" t="s">
        <v>5</v>
      </c>
      <c r="B57" s="24" t="s">
        <v>58</v>
      </c>
      <c r="C57" s="25">
        <v>50457</v>
      </c>
      <c r="D57" s="26">
        <v>379</v>
      </c>
      <c r="E57" s="26">
        <v>7.5</v>
      </c>
    </row>
    <row r="58" spans="1:5" x14ac:dyDescent="0.3">
      <c r="A58" s="24" t="s">
        <v>5</v>
      </c>
      <c r="B58" s="24" t="s">
        <v>59</v>
      </c>
      <c r="C58" s="25">
        <v>13220</v>
      </c>
      <c r="D58" s="26">
        <v>82</v>
      </c>
      <c r="E58" s="26">
        <v>6.2</v>
      </c>
    </row>
    <row r="59" spans="1:5" x14ac:dyDescent="0.3">
      <c r="A59" s="24" t="s">
        <v>5</v>
      </c>
      <c r="B59" s="24" t="s">
        <v>60</v>
      </c>
      <c r="C59" s="25">
        <v>21822</v>
      </c>
      <c r="D59" s="26">
        <v>114</v>
      </c>
      <c r="E59" s="26">
        <v>5.2</v>
      </c>
    </row>
    <row r="60" spans="1:5" x14ac:dyDescent="0.3">
      <c r="A60" s="24" t="s">
        <v>5</v>
      </c>
      <c r="B60" s="24" t="s">
        <v>61</v>
      </c>
      <c r="C60" s="25">
        <v>48563</v>
      </c>
      <c r="D60" s="26">
        <v>321</v>
      </c>
      <c r="E60" s="26">
        <v>6.6</v>
      </c>
    </row>
    <row r="61" spans="1:5" x14ac:dyDescent="0.3">
      <c r="A61" s="24" t="s">
        <v>5</v>
      </c>
      <c r="B61" s="24" t="s">
        <v>62</v>
      </c>
      <c r="C61" s="25">
        <v>4721</v>
      </c>
      <c r="D61" s="26">
        <v>50</v>
      </c>
      <c r="E61" s="26">
        <v>10.6</v>
      </c>
    </row>
    <row r="62" spans="1:5" x14ac:dyDescent="0.3">
      <c r="A62" s="24" t="s">
        <v>5</v>
      </c>
      <c r="B62" s="24" t="s">
        <v>63</v>
      </c>
      <c r="C62" s="25">
        <v>5510</v>
      </c>
      <c r="D62" s="26">
        <v>33</v>
      </c>
      <c r="E62" s="26">
        <v>6</v>
      </c>
    </row>
    <row r="63" spans="1:5" x14ac:dyDescent="0.3">
      <c r="A63" s="24" t="s">
        <v>5</v>
      </c>
      <c r="B63" s="24" t="s">
        <v>64</v>
      </c>
      <c r="C63" s="25">
        <v>40957</v>
      </c>
      <c r="D63" s="26">
        <v>335</v>
      </c>
      <c r="E63" s="26">
        <v>8.1999999999999993</v>
      </c>
    </row>
    <row r="64" spans="1:5" x14ac:dyDescent="0.3">
      <c r="A64" s="24" t="s">
        <v>5</v>
      </c>
      <c r="B64" s="24" t="s">
        <v>65</v>
      </c>
      <c r="C64" s="25">
        <v>12921</v>
      </c>
      <c r="D64" s="26">
        <v>94</v>
      </c>
      <c r="E64" s="26">
        <v>7.2</v>
      </c>
    </row>
    <row r="65" spans="1:5" x14ac:dyDescent="0.3">
      <c r="A65" s="24" t="s">
        <v>5</v>
      </c>
      <c r="B65" s="24" t="s">
        <v>66</v>
      </c>
      <c r="C65" s="25">
        <v>6941</v>
      </c>
      <c r="D65" s="26">
        <v>37</v>
      </c>
      <c r="E65" s="26">
        <v>5.3</v>
      </c>
    </row>
    <row r="66" spans="1:5" x14ac:dyDescent="0.3">
      <c r="A66" s="24" t="s">
        <v>5</v>
      </c>
      <c r="B66" s="24" t="s">
        <v>67</v>
      </c>
      <c r="C66" s="25">
        <v>92017</v>
      </c>
      <c r="D66" s="26">
        <v>723</v>
      </c>
      <c r="E66" s="26">
        <v>7.9</v>
      </c>
    </row>
    <row r="67" spans="1:5" x14ac:dyDescent="0.3">
      <c r="A67" s="24" t="s">
        <v>5</v>
      </c>
      <c r="B67" s="24" t="s">
        <v>68</v>
      </c>
      <c r="C67" s="25">
        <v>12859</v>
      </c>
      <c r="D67" s="26">
        <v>96</v>
      </c>
      <c r="E67" s="26">
        <v>7.4</v>
      </c>
    </row>
    <row r="68" spans="1:5" x14ac:dyDescent="0.3">
      <c r="A68" s="24" t="s">
        <v>5</v>
      </c>
      <c r="B68" s="24" t="s">
        <v>69</v>
      </c>
      <c r="C68" s="25">
        <v>23150</v>
      </c>
      <c r="D68" s="26">
        <v>114</v>
      </c>
      <c r="E68" s="26">
        <v>4.9000000000000004</v>
      </c>
    </row>
    <row r="69" spans="1:5" x14ac:dyDescent="0.3">
      <c r="A69" s="24" t="s">
        <v>5</v>
      </c>
      <c r="B69" s="24" t="s">
        <v>70</v>
      </c>
      <c r="C69" s="25">
        <v>37601</v>
      </c>
      <c r="D69" s="26">
        <v>201</v>
      </c>
      <c r="E69" s="26">
        <v>5.3</v>
      </c>
    </row>
    <row r="70" spans="1:5" x14ac:dyDescent="0.3">
      <c r="A70" s="24" t="s">
        <v>5</v>
      </c>
      <c r="B70" s="24" t="s">
        <v>71</v>
      </c>
      <c r="C70" s="25">
        <v>4841</v>
      </c>
      <c r="D70" s="26">
        <v>46</v>
      </c>
      <c r="E70" s="26">
        <v>9.5</v>
      </c>
    </row>
    <row r="71" spans="1:5" x14ac:dyDescent="0.3">
      <c r="A71" s="24" t="s">
        <v>5</v>
      </c>
      <c r="B71" s="24" t="s">
        <v>72</v>
      </c>
      <c r="C71" s="25">
        <v>19818</v>
      </c>
      <c r="D71" s="26">
        <v>127</v>
      </c>
      <c r="E71" s="26">
        <v>6.4</v>
      </c>
    </row>
    <row r="72" spans="1:5" x14ac:dyDescent="0.3">
      <c r="A72" s="24" t="s">
        <v>5</v>
      </c>
      <c r="B72" s="24" t="s">
        <v>73</v>
      </c>
      <c r="C72" s="25">
        <v>5199</v>
      </c>
      <c r="D72" s="26">
        <v>39</v>
      </c>
      <c r="E72" s="26">
        <v>7.5</v>
      </c>
    </row>
    <row r="73" spans="1:5" x14ac:dyDescent="0.3">
      <c r="A73" s="24" t="s">
        <v>5</v>
      </c>
      <c r="B73" s="24" t="s">
        <v>74</v>
      </c>
      <c r="C73" s="25">
        <v>7027</v>
      </c>
      <c r="D73" s="26">
        <v>46</v>
      </c>
      <c r="E73" s="26">
        <v>6.5</v>
      </c>
    </row>
    <row r="74" spans="1:5" x14ac:dyDescent="0.3">
      <c r="A74" s="24" t="s">
        <v>5</v>
      </c>
      <c r="B74" s="24" t="s">
        <v>75</v>
      </c>
      <c r="C74" s="25">
        <v>29579</v>
      </c>
      <c r="D74" s="26">
        <v>189</v>
      </c>
      <c r="E74" s="26">
        <v>6.4</v>
      </c>
    </row>
    <row r="75" spans="1:5" x14ac:dyDescent="0.3">
      <c r="A75" s="24" t="s">
        <v>5</v>
      </c>
      <c r="B75" s="24" t="s">
        <v>76</v>
      </c>
      <c r="C75" s="25">
        <v>10994</v>
      </c>
      <c r="D75" s="26">
        <v>52</v>
      </c>
      <c r="E75" s="26">
        <v>4.7</v>
      </c>
    </row>
    <row r="76" spans="1:5" x14ac:dyDescent="0.3">
      <c r="A76" s="24" t="s">
        <v>5</v>
      </c>
      <c r="B76" s="24" t="s">
        <v>77</v>
      </c>
      <c r="C76" s="25">
        <v>8142</v>
      </c>
      <c r="D76" s="26">
        <v>57</v>
      </c>
      <c r="E76" s="26">
        <v>7.1</v>
      </c>
    </row>
    <row r="77" spans="1:5" x14ac:dyDescent="0.3">
      <c r="A77" s="24" t="s">
        <v>5</v>
      </c>
      <c r="B77" s="24" t="s">
        <v>78</v>
      </c>
      <c r="C77" s="25">
        <v>47118</v>
      </c>
      <c r="D77" s="26">
        <v>286</v>
      </c>
      <c r="E77" s="26">
        <v>6.1</v>
      </c>
    </row>
    <row r="78" spans="1:5" x14ac:dyDescent="0.3">
      <c r="A78" s="24" t="s">
        <v>5</v>
      </c>
      <c r="B78" s="24" t="s">
        <v>79</v>
      </c>
      <c r="C78" s="25">
        <v>14516</v>
      </c>
      <c r="D78" s="26">
        <v>103</v>
      </c>
      <c r="E78" s="26">
        <v>7.1</v>
      </c>
    </row>
    <row r="79" spans="1:5" x14ac:dyDescent="0.3">
      <c r="A79" s="24" t="s">
        <v>5</v>
      </c>
      <c r="B79" s="24" t="s">
        <v>80</v>
      </c>
      <c r="C79" s="25">
        <v>10808</v>
      </c>
      <c r="D79" s="26">
        <v>96</v>
      </c>
      <c r="E79" s="26">
        <v>8.9</v>
      </c>
    </row>
    <row r="80" spans="1:5" x14ac:dyDescent="0.3">
      <c r="A80" s="24" t="s">
        <v>5</v>
      </c>
      <c r="B80" s="24" t="s">
        <v>81</v>
      </c>
      <c r="C80" s="25">
        <v>3625</v>
      </c>
      <c r="D80" s="26">
        <v>32</v>
      </c>
      <c r="E80" s="26">
        <v>8.9</v>
      </c>
    </row>
    <row r="81" spans="1:5" x14ac:dyDescent="0.3">
      <c r="A81" s="24" t="s">
        <v>5</v>
      </c>
      <c r="B81" s="24" t="s">
        <v>82</v>
      </c>
      <c r="C81" s="25">
        <v>17638</v>
      </c>
      <c r="D81" s="26">
        <v>99</v>
      </c>
      <c r="E81" s="26">
        <v>5.6</v>
      </c>
    </row>
    <row r="82" spans="1:5" x14ac:dyDescent="0.3">
      <c r="A82" s="24" t="s">
        <v>5</v>
      </c>
      <c r="B82" s="24" t="s">
        <v>83</v>
      </c>
      <c r="C82" s="25">
        <v>132152</v>
      </c>
      <c r="D82" s="25">
        <v>1386</v>
      </c>
      <c r="E82" s="26">
        <v>10.5</v>
      </c>
    </row>
    <row r="83" spans="1:5" x14ac:dyDescent="0.3">
      <c r="A83" s="24" t="s">
        <v>5</v>
      </c>
      <c r="B83" s="24" t="s">
        <v>84</v>
      </c>
      <c r="C83" s="25">
        <v>6336</v>
      </c>
      <c r="D83" s="26">
        <v>47</v>
      </c>
      <c r="E83" s="26">
        <v>7.4</v>
      </c>
    </row>
    <row r="84" spans="1:5" x14ac:dyDescent="0.3">
      <c r="A84" s="28" t="str">
        <f>CONCATENATE("Total (",RIGHT(Índice!$A$4,2),")")</f>
        <v>Total (MS)</v>
      </c>
      <c r="B84" s="28"/>
      <c r="C84" s="29">
        <f>SUM(C5:C83)</f>
        <v>2756700</v>
      </c>
      <c r="D84" s="29">
        <f>SUM(D5:D83)</f>
        <v>21065</v>
      </c>
      <c r="E84" s="30">
        <f>D84/(C84/1000)</f>
        <v>7.6413828127834007</v>
      </c>
    </row>
    <row r="85" spans="1:5" x14ac:dyDescent="0.3">
      <c r="A85" s="31"/>
      <c r="B85" s="31"/>
      <c r="C85" s="32"/>
      <c r="D85" s="32" t="s">
        <v>119</v>
      </c>
      <c r="E85" s="33">
        <f>MIN($E$5:$E$83)</f>
        <v>3.5</v>
      </c>
    </row>
    <row r="86" spans="1:5" x14ac:dyDescent="0.3">
      <c r="A86" s="31"/>
      <c r="B86" s="31"/>
      <c r="C86" s="32"/>
      <c r="D86" s="32" t="s">
        <v>120</v>
      </c>
      <c r="E86" s="33">
        <f>MAX($E$5:$E$83)</f>
        <v>10.6</v>
      </c>
    </row>
    <row r="87" spans="1:5" x14ac:dyDescent="0.3">
      <c r="A87" s="34" t="s">
        <v>121</v>
      </c>
      <c r="B87" s="34"/>
      <c r="C87" s="35">
        <v>203062512</v>
      </c>
      <c r="D87" s="35">
        <v>1409404</v>
      </c>
      <c r="E87" s="36">
        <v>6.9407395098116389</v>
      </c>
    </row>
    <row r="88" spans="1:5" x14ac:dyDescent="0.3">
      <c r="A88" s="34"/>
      <c r="B88" s="34"/>
      <c r="C88" s="35"/>
      <c r="D88" s="35" t="s">
        <v>119</v>
      </c>
      <c r="E88" s="36">
        <v>0.5</v>
      </c>
    </row>
    <row r="89" spans="1:5" x14ac:dyDescent="0.3">
      <c r="A89" s="37"/>
      <c r="B89" s="37"/>
      <c r="C89" s="38"/>
      <c r="D89" s="38" t="s">
        <v>120</v>
      </c>
      <c r="E89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8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</v>
      </c>
      <c r="D5" s="26">
        <v>87</v>
      </c>
      <c r="E5" s="26">
        <v>5.2</v>
      </c>
    </row>
    <row r="6" spans="1:5" x14ac:dyDescent="0.3">
      <c r="A6" s="24" t="s">
        <v>5</v>
      </c>
      <c r="B6" s="24" t="s">
        <v>7</v>
      </c>
      <c r="C6" s="25">
        <v>4537</v>
      </c>
      <c r="D6" s="26">
        <v>35</v>
      </c>
      <c r="E6" s="26">
        <v>7.8</v>
      </c>
    </row>
    <row r="7" spans="1:5" x14ac:dyDescent="0.3">
      <c r="A7" s="24" t="s">
        <v>5</v>
      </c>
      <c r="B7" s="24" t="s">
        <v>8</v>
      </c>
      <c r="C7" s="25">
        <v>39325</v>
      </c>
      <c r="D7" s="26">
        <v>116</v>
      </c>
      <c r="E7" s="26">
        <v>3</v>
      </c>
    </row>
    <row r="8" spans="1:5" x14ac:dyDescent="0.3">
      <c r="A8" s="24" t="s">
        <v>5</v>
      </c>
      <c r="B8" s="24" t="s">
        <v>9</v>
      </c>
      <c r="C8" s="25">
        <v>24107</v>
      </c>
      <c r="D8" s="26">
        <v>104</v>
      </c>
      <c r="E8" s="26">
        <v>4.3</v>
      </c>
    </row>
    <row r="9" spans="1:5" x14ac:dyDescent="0.3">
      <c r="A9" s="24" t="s">
        <v>5</v>
      </c>
      <c r="B9" s="24" t="s">
        <v>10</v>
      </c>
      <c r="C9" s="25">
        <v>7653</v>
      </c>
      <c r="D9" s="26">
        <v>50</v>
      </c>
      <c r="E9" s="26">
        <v>6.5</v>
      </c>
    </row>
    <row r="10" spans="1:5" x14ac:dyDescent="0.3">
      <c r="A10" s="24" t="s">
        <v>5</v>
      </c>
      <c r="B10" s="24" t="s">
        <v>11</v>
      </c>
      <c r="C10" s="25">
        <v>10729</v>
      </c>
      <c r="D10" s="26">
        <v>56</v>
      </c>
      <c r="E10" s="26">
        <v>5.2</v>
      </c>
    </row>
    <row r="11" spans="1:5" x14ac:dyDescent="0.3">
      <c r="A11" s="24" t="s">
        <v>5</v>
      </c>
      <c r="B11" s="24" t="s">
        <v>12</v>
      </c>
      <c r="C11" s="25">
        <v>9303</v>
      </c>
      <c r="D11" s="26">
        <v>52</v>
      </c>
      <c r="E11" s="26">
        <v>5.6</v>
      </c>
    </row>
    <row r="12" spans="1:5" x14ac:dyDescent="0.3">
      <c r="A12" s="24" t="s">
        <v>5</v>
      </c>
      <c r="B12" s="24" t="s">
        <v>13</v>
      </c>
      <c r="C12" s="25">
        <v>27674</v>
      </c>
      <c r="D12" s="26">
        <v>71</v>
      </c>
      <c r="E12" s="26">
        <v>2.6</v>
      </c>
    </row>
    <row r="13" spans="1:5" x14ac:dyDescent="0.3">
      <c r="A13" s="24" t="s">
        <v>5</v>
      </c>
      <c r="B13" s="24" t="s">
        <v>14</v>
      </c>
      <c r="C13" s="25">
        <v>46803</v>
      </c>
      <c r="D13" s="26">
        <v>76</v>
      </c>
      <c r="E13" s="26">
        <v>1.6</v>
      </c>
    </row>
    <row r="14" spans="1:5" x14ac:dyDescent="0.3">
      <c r="A14" s="24" t="s">
        <v>5</v>
      </c>
      <c r="B14" s="24" t="s">
        <v>15</v>
      </c>
      <c r="C14" s="25">
        <v>10748</v>
      </c>
      <c r="D14" s="26">
        <v>69</v>
      </c>
      <c r="E14" s="26">
        <v>6.4</v>
      </c>
    </row>
    <row r="15" spans="1:5" x14ac:dyDescent="0.3">
      <c r="A15" s="24" t="s">
        <v>5</v>
      </c>
      <c r="B15" s="24" t="s">
        <v>16</v>
      </c>
      <c r="C15" s="25">
        <v>7940</v>
      </c>
      <c r="D15" s="26">
        <v>47</v>
      </c>
      <c r="E15" s="26">
        <v>5.9</v>
      </c>
    </row>
    <row r="16" spans="1:5" x14ac:dyDescent="0.3">
      <c r="A16" s="24" t="s">
        <v>5</v>
      </c>
      <c r="B16" s="24" t="s">
        <v>17</v>
      </c>
      <c r="C16" s="25">
        <v>23031</v>
      </c>
      <c r="D16" s="26">
        <v>69</v>
      </c>
      <c r="E16" s="26">
        <v>3</v>
      </c>
    </row>
    <row r="17" spans="1:5" x14ac:dyDescent="0.3">
      <c r="A17" s="24" t="s">
        <v>5</v>
      </c>
      <c r="B17" s="24" t="s">
        <v>18</v>
      </c>
      <c r="C17" s="25">
        <v>10712</v>
      </c>
      <c r="D17" s="26">
        <v>27</v>
      </c>
      <c r="E17" s="26">
        <v>2.5</v>
      </c>
    </row>
    <row r="18" spans="1:5" x14ac:dyDescent="0.3">
      <c r="A18" s="24" t="s">
        <v>5</v>
      </c>
      <c r="B18" s="24" t="s">
        <v>19</v>
      </c>
      <c r="C18" s="25">
        <v>21613</v>
      </c>
      <c r="D18" s="26">
        <v>62</v>
      </c>
      <c r="E18" s="26">
        <v>2.9</v>
      </c>
    </row>
    <row r="19" spans="1:5" x14ac:dyDescent="0.3">
      <c r="A19" s="24" t="s">
        <v>5</v>
      </c>
      <c r="B19" s="24" t="s">
        <v>20</v>
      </c>
      <c r="C19" s="25">
        <v>8567</v>
      </c>
      <c r="D19" s="26">
        <v>28</v>
      </c>
      <c r="E19" s="26">
        <v>3.3</v>
      </c>
    </row>
    <row r="20" spans="1:5" x14ac:dyDescent="0.3">
      <c r="A20" s="24" t="s">
        <v>5</v>
      </c>
      <c r="B20" s="24" t="s">
        <v>21</v>
      </c>
      <c r="C20" s="25">
        <v>23659</v>
      </c>
      <c r="D20" s="26">
        <v>87</v>
      </c>
      <c r="E20" s="26">
        <v>3.7</v>
      </c>
    </row>
    <row r="21" spans="1:5" x14ac:dyDescent="0.3">
      <c r="A21" s="24" t="s">
        <v>5</v>
      </c>
      <c r="B21" s="24" t="s">
        <v>22</v>
      </c>
      <c r="C21" s="25">
        <v>11579</v>
      </c>
      <c r="D21" s="26">
        <v>45</v>
      </c>
      <c r="E21" s="26">
        <v>3.9</v>
      </c>
    </row>
    <row r="22" spans="1:5" x14ac:dyDescent="0.3">
      <c r="A22" s="24" t="s">
        <v>5</v>
      </c>
      <c r="B22" s="24" t="s">
        <v>23</v>
      </c>
      <c r="C22" s="25">
        <v>30612</v>
      </c>
      <c r="D22" s="26">
        <v>99</v>
      </c>
      <c r="E22" s="26">
        <v>3.2</v>
      </c>
    </row>
    <row r="23" spans="1:5" x14ac:dyDescent="0.3">
      <c r="A23" s="24" t="s">
        <v>5</v>
      </c>
      <c r="B23" s="24" t="s">
        <v>24</v>
      </c>
      <c r="C23" s="25">
        <v>13583</v>
      </c>
      <c r="D23" s="26">
        <v>61</v>
      </c>
      <c r="E23" s="26">
        <v>4.5</v>
      </c>
    </row>
    <row r="24" spans="1:5" x14ac:dyDescent="0.3">
      <c r="A24" s="24" t="s">
        <v>5</v>
      </c>
      <c r="B24" s="24" t="s">
        <v>25</v>
      </c>
      <c r="C24" s="25">
        <v>897938</v>
      </c>
      <c r="D24" s="25">
        <v>4883</v>
      </c>
      <c r="E24" s="26">
        <v>5.4</v>
      </c>
    </row>
    <row r="25" spans="1:5" x14ac:dyDescent="0.3">
      <c r="A25" s="24" t="s">
        <v>5</v>
      </c>
      <c r="B25" s="24" t="s">
        <v>26</v>
      </c>
      <c r="C25" s="25">
        <v>5036</v>
      </c>
      <c r="D25" s="26">
        <v>22</v>
      </c>
      <c r="E25" s="26">
        <v>4.3</v>
      </c>
    </row>
    <row r="26" spans="1:5" x14ac:dyDescent="0.3">
      <c r="A26" s="24" t="s">
        <v>5</v>
      </c>
      <c r="B26" s="24" t="s">
        <v>27</v>
      </c>
      <c r="C26" s="25">
        <v>20988</v>
      </c>
      <c r="D26" s="26">
        <v>78</v>
      </c>
      <c r="E26" s="26">
        <v>3.7</v>
      </c>
    </row>
    <row r="27" spans="1:5" x14ac:dyDescent="0.3">
      <c r="A27" s="24" t="s">
        <v>5</v>
      </c>
      <c r="B27" s="24" t="s">
        <v>28</v>
      </c>
      <c r="C27" s="25">
        <v>30993</v>
      </c>
      <c r="D27" s="26">
        <v>103</v>
      </c>
      <c r="E27" s="26">
        <v>3.3</v>
      </c>
    </row>
    <row r="28" spans="1:5" x14ac:dyDescent="0.3">
      <c r="A28" s="24" t="s">
        <v>5</v>
      </c>
      <c r="B28" s="24" t="s">
        <v>29</v>
      </c>
      <c r="C28" s="25">
        <v>4783</v>
      </c>
      <c r="D28" s="26">
        <v>13</v>
      </c>
      <c r="E28" s="26">
        <v>2.7</v>
      </c>
    </row>
    <row r="29" spans="1:5" x14ac:dyDescent="0.3">
      <c r="A29" s="24" t="s">
        <v>5</v>
      </c>
      <c r="B29" s="24" t="s">
        <v>30</v>
      </c>
      <c r="C29" s="25">
        <v>14161</v>
      </c>
      <c r="D29" s="26">
        <v>44</v>
      </c>
      <c r="E29" s="26">
        <v>3.1</v>
      </c>
    </row>
    <row r="30" spans="1:5" x14ac:dyDescent="0.3">
      <c r="A30" s="24" t="s">
        <v>5</v>
      </c>
      <c r="B30" s="24" t="s">
        <v>31</v>
      </c>
      <c r="C30" s="25">
        <v>96268</v>
      </c>
      <c r="D30" s="26">
        <v>111</v>
      </c>
      <c r="E30" s="26">
        <v>1.2</v>
      </c>
    </row>
    <row r="31" spans="1:5" x14ac:dyDescent="0.3">
      <c r="A31" s="24" t="s">
        <v>5</v>
      </c>
      <c r="B31" s="24" t="s">
        <v>32</v>
      </c>
      <c r="C31" s="25">
        <v>26037</v>
      </c>
      <c r="D31" s="26">
        <v>85</v>
      </c>
      <c r="E31" s="26">
        <v>3.2</v>
      </c>
    </row>
    <row r="32" spans="1:5" x14ac:dyDescent="0.3">
      <c r="A32" s="24" t="s">
        <v>5</v>
      </c>
      <c r="B32" s="24" t="s">
        <v>33</v>
      </c>
      <c r="C32" s="25">
        <v>32151</v>
      </c>
      <c r="D32" s="26">
        <v>171</v>
      </c>
      <c r="E32" s="26">
        <v>5.3</v>
      </c>
    </row>
    <row r="33" spans="1:5" x14ac:dyDescent="0.3">
      <c r="A33" s="24" t="s">
        <v>5</v>
      </c>
      <c r="B33" s="24" t="s">
        <v>34</v>
      </c>
      <c r="C33" s="25">
        <v>13663</v>
      </c>
      <c r="D33" s="26">
        <v>55</v>
      </c>
      <c r="E33" s="26">
        <v>4</v>
      </c>
    </row>
    <row r="34" spans="1:5" x14ac:dyDescent="0.3">
      <c r="A34" s="24" t="s">
        <v>5</v>
      </c>
      <c r="B34" s="24" t="s">
        <v>35</v>
      </c>
      <c r="C34" s="25">
        <v>11100</v>
      </c>
      <c r="D34" s="26">
        <v>33</v>
      </c>
      <c r="E34" s="26">
        <v>3</v>
      </c>
    </row>
    <row r="35" spans="1:5" x14ac:dyDescent="0.3">
      <c r="A35" s="24" t="s">
        <v>5</v>
      </c>
      <c r="B35" s="24" t="s">
        <v>36</v>
      </c>
      <c r="C35" s="25">
        <v>5578</v>
      </c>
      <c r="D35" s="26">
        <v>4</v>
      </c>
      <c r="E35" s="26">
        <v>0.7</v>
      </c>
    </row>
    <row r="36" spans="1:5" x14ac:dyDescent="0.3">
      <c r="A36" s="24" t="s">
        <v>5</v>
      </c>
      <c r="B36" s="24" t="s">
        <v>37</v>
      </c>
      <c r="C36" s="25">
        <v>243368</v>
      </c>
      <c r="D36" s="25">
        <v>1004</v>
      </c>
      <c r="E36" s="26">
        <v>4.0999999999999996</v>
      </c>
    </row>
    <row r="37" spans="1:5" x14ac:dyDescent="0.3">
      <c r="A37" s="24" t="s">
        <v>5</v>
      </c>
      <c r="B37" s="24" t="s">
        <v>38</v>
      </c>
      <c r="C37" s="25">
        <v>11386</v>
      </c>
      <c r="D37" s="26">
        <v>25</v>
      </c>
      <c r="E37" s="26">
        <v>2.2000000000000002</v>
      </c>
    </row>
    <row r="38" spans="1:5" x14ac:dyDescent="0.3">
      <c r="A38" s="24" t="s">
        <v>5</v>
      </c>
      <c r="B38" s="24" t="s">
        <v>39</v>
      </c>
      <c r="C38" s="25">
        <v>20609</v>
      </c>
      <c r="D38" s="26">
        <v>140</v>
      </c>
      <c r="E38" s="26">
        <v>6.8</v>
      </c>
    </row>
    <row r="39" spans="1:5" x14ac:dyDescent="0.3">
      <c r="A39" s="24" t="s">
        <v>5</v>
      </c>
      <c r="B39" s="24" t="s">
        <v>40</v>
      </c>
      <c r="C39" s="25">
        <v>3539</v>
      </c>
      <c r="D39" s="26">
        <v>22</v>
      </c>
      <c r="E39" s="26">
        <v>6.1</v>
      </c>
    </row>
    <row r="40" spans="1:5" x14ac:dyDescent="0.3">
      <c r="A40" s="24" t="s">
        <v>5</v>
      </c>
      <c r="B40" s="24" t="s">
        <v>41</v>
      </c>
      <c r="C40" s="25">
        <v>10444</v>
      </c>
      <c r="D40" s="26">
        <v>15</v>
      </c>
      <c r="E40" s="26">
        <v>1.4</v>
      </c>
    </row>
    <row r="41" spans="1:5" x14ac:dyDescent="0.3">
      <c r="A41" s="24" t="s">
        <v>5</v>
      </c>
      <c r="B41" s="24" t="s">
        <v>42</v>
      </c>
      <c r="C41" s="25">
        <v>9939</v>
      </c>
      <c r="D41" s="26">
        <v>47</v>
      </c>
      <c r="E41" s="26">
        <v>4.8</v>
      </c>
    </row>
    <row r="42" spans="1:5" x14ac:dyDescent="0.3">
      <c r="A42" s="24" t="s">
        <v>5</v>
      </c>
      <c r="B42" s="24" t="s">
        <v>43</v>
      </c>
      <c r="C42" s="25">
        <v>13796</v>
      </c>
      <c r="D42" s="26">
        <v>36</v>
      </c>
      <c r="E42" s="26">
        <v>2.6</v>
      </c>
    </row>
    <row r="43" spans="1:5" x14ac:dyDescent="0.3">
      <c r="A43" s="24" t="s">
        <v>5</v>
      </c>
      <c r="B43" s="24" t="s">
        <v>44</v>
      </c>
      <c r="C43" s="25">
        <v>8404</v>
      </c>
      <c r="D43" s="26">
        <v>31</v>
      </c>
      <c r="E43" s="26">
        <v>3.7</v>
      </c>
    </row>
    <row r="44" spans="1:5" x14ac:dyDescent="0.3">
      <c r="A44" s="24" t="s">
        <v>5</v>
      </c>
      <c r="B44" s="24" t="s">
        <v>45</v>
      </c>
      <c r="C44" s="25">
        <v>24137</v>
      </c>
      <c r="D44" s="26">
        <v>90</v>
      </c>
      <c r="E44" s="26">
        <v>3.7</v>
      </c>
    </row>
    <row r="45" spans="1:5" x14ac:dyDescent="0.3">
      <c r="A45" s="24" t="s">
        <v>5</v>
      </c>
      <c r="B45" s="24" t="s">
        <v>46</v>
      </c>
      <c r="C45" s="25">
        <v>19433</v>
      </c>
      <c r="D45" s="26">
        <v>38</v>
      </c>
      <c r="E45" s="26">
        <v>1.9</v>
      </c>
    </row>
    <row r="46" spans="1:5" x14ac:dyDescent="0.3">
      <c r="A46" s="24" t="s">
        <v>5</v>
      </c>
      <c r="B46" s="24" t="s">
        <v>47</v>
      </c>
      <c r="C46" s="25">
        <v>27821</v>
      </c>
      <c r="D46" s="26">
        <v>85</v>
      </c>
      <c r="E46" s="26">
        <v>3</v>
      </c>
    </row>
    <row r="47" spans="1:5" x14ac:dyDescent="0.3">
      <c r="A47" s="24" t="s">
        <v>5</v>
      </c>
      <c r="B47" s="24" t="s">
        <v>48</v>
      </c>
      <c r="C47" s="25">
        <v>8148</v>
      </c>
      <c r="D47" s="26">
        <v>25</v>
      </c>
      <c r="E47" s="26">
        <v>3</v>
      </c>
    </row>
    <row r="48" spans="1:5" x14ac:dyDescent="0.3">
      <c r="A48" s="24" t="s">
        <v>5</v>
      </c>
      <c r="B48" s="24" t="s">
        <v>49</v>
      </c>
      <c r="C48" s="25">
        <v>7139</v>
      </c>
      <c r="D48" s="26">
        <v>23</v>
      </c>
      <c r="E48" s="26">
        <v>3.2</v>
      </c>
    </row>
    <row r="49" spans="1:5" x14ac:dyDescent="0.3">
      <c r="A49" s="24" t="s">
        <v>5</v>
      </c>
      <c r="B49" s="24" t="s">
        <v>50</v>
      </c>
      <c r="C49" s="25">
        <v>23981</v>
      </c>
      <c r="D49" s="26">
        <v>91</v>
      </c>
      <c r="E49" s="26">
        <v>3.8</v>
      </c>
    </row>
    <row r="50" spans="1:5" x14ac:dyDescent="0.3">
      <c r="A50" s="24" t="s">
        <v>5</v>
      </c>
      <c r="B50" s="24" t="s">
        <v>51</v>
      </c>
      <c r="C50" s="25">
        <v>3586</v>
      </c>
      <c r="D50" s="26">
        <v>26</v>
      </c>
      <c r="E50" s="26">
        <v>7.4</v>
      </c>
    </row>
    <row r="51" spans="1:5" x14ac:dyDescent="0.3">
      <c r="A51" s="24" t="s">
        <v>5</v>
      </c>
      <c r="B51" s="24" t="s">
        <v>52</v>
      </c>
      <c r="C51" s="25">
        <v>6729</v>
      </c>
      <c r="D51" s="26">
        <v>33</v>
      </c>
      <c r="E51" s="26">
        <v>4.9000000000000004</v>
      </c>
    </row>
    <row r="52" spans="1:5" x14ac:dyDescent="0.3">
      <c r="A52" s="24" t="s">
        <v>5</v>
      </c>
      <c r="B52" s="24" t="s">
        <v>53</v>
      </c>
      <c r="C52" s="25">
        <v>21522</v>
      </c>
      <c r="D52" s="26">
        <v>34</v>
      </c>
      <c r="E52" s="26">
        <v>1.6</v>
      </c>
    </row>
    <row r="53" spans="1:5" x14ac:dyDescent="0.3">
      <c r="A53" s="24" t="s">
        <v>5</v>
      </c>
      <c r="B53" s="24" t="s">
        <v>54</v>
      </c>
      <c r="C53" s="25">
        <v>6799</v>
      </c>
      <c r="D53" s="26">
        <v>28</v>
      </c>
      <c r="E53" s="26">
        <v>4.0999999999999996</v>
      </c>
    </row>
    <row r="54" spans="1:5" x14ac:dyDescent="0.3">
      <c r="A54" s="24" t="s">
        <v>5</v>
      </c>
      <c r="B54" s="24" t="s">
        <v>55</v>
      </c>
      <c r="C54" s="25">
        <v>45047</v>
      </c>
      <c r="D54" s="26">
        <v>167</v>
      </c>
      <c r="E54" s="26">
        <v>3.7</v>
      </c>
    </row>
    <row r="55" spans="1:5" x14ac:dyDescent="0.3">
      <c r="A55" s="24" t="s">
        <v>5</v>
      </c>
      <c r="B55" s="24" t="s">
        <v>56</v>
      </c>
      <c r="C55" s="25">
        <v>25536</v>
      </c>
      <c r="D55" s="26">
        <v>76</v>
      </c>
      <c r="E55" s="26">
        <v>3</v>
      </c>
    </row>
    <row r="56" spans="1:5" x14ac:dyDescent="0.3">
      <c r="A56" s="24" t="s">
        <v>5</v>
      </c>
      <c r="B56" s="24" t="s">
        <v>57</v>
      </c>
      <c r="C56" s="25">
        <v>19193</v>
      </c>
      <c r="D56" s="26">
        <v>24</v>
      </c>
      <c r="E56" s="26">
        <v>1.3</v>
      </c>
    </row>
    <row r="57" spans="1:5" x14ac:dyDescent="0.3">
      <c r="A57" s="24" t="s">
        <v>5</v>
      </c>
      <c r="B57" s="24" t="s">
        <v>58</v>
      </c>
      <c r="C57" s="25">
        <v>50457</v>
      </c>
      <c r="D57" s="26">
        <v>205</v>
      </c>
      <c r="E57" s="26">
        <v>4.0999999999999996</v>
      </c>
    </row>
    <row r="58" spans="1:5" x14ac:dyDescent="0.3">
      <c r="A58" s="24" t="s">
        <v>5</v>
      </c>
      <c r="B58" s="24" t="s">
        <v>59</v>
      </c>
      <c r="C58" s="25">
        <v>13220</v>
      </c>
      <c r="D58" s="26">
        <v>63</v>
      </c>
      <c r="E58" s="26">
        <v>4.8</v>
      </c>
    </row>
    <row r="59" spans="1:5" x14ac:dyDescent="0.3">
      <c r="A59" s="24" t="s">
        <v>5</v>
      </c>
      <c r="B59" s="24" t="s">
        <v>60</v>
      </c>
      <c r="C59" s="25">
        <v>21822</v>
      </c>
      <c r="D59" s="26">
        <v>72</v>
      </c>
      <c r="E59" s="26">
        <v>3.3</v>
      </c>
    </row>
    <row r="60" spans="1:5" x14ac:dyDescent="0.3">
      <c r="A60" s="24" t="s">
        <v>5</v>
      </c>
      <c r="B60" s="24" t="s">
        <v>61</v>
      </c>
      <c r="C60" s="25">
        <v>48563</v>
      </c>
      <c r="D60" s="26">
        <v>283</v>
      </c>
      <c r="E60" s="26">
        <v>5.8</v>
      </c>
    </row>
    <row r="61" spans="1:5" x14ac:dyDescent="0.3">
      <c r="A61" s="24" t="s">
        <v>5</v>
      </c>
      <c r="B61" s="24" t="s">
        <v>62</v>
      </c>
      <c r="C61" s="25">
        <v>4721</v>
      </c>
      <c r="D61" s="26">
        <v>22</v>
      </c>
      <c r="E61" s="26">
        <v>4.5999999999999996</v>
      </c>
    </row>
    <row r="62" spans="1:5" x14ac:dyDescent="0.3">
      <c r="A62" s="24" t="s">
        <v>5</v>
      </c>
      <c r="B62" s="24" t="s">
        <v>63</v>
      </c>
      <c r="C62" s="25">
        <v>5510</v>
      </c>
      <c r="D62" s="26">
        <v>37</v>
      </c>
      <c r="E62" s="26">
        <v>6.7</v>
      </c>
    </row>
    <row r="63" spans="1:5" x14ac:dyDescent="0.3">
      <c r="A63" s="24" t="s">
        <v>5</v>
      </c>
      <c r="B63" s="24" t="s">
        <v>64</v>
      </c>
      <c r="C63" s="25">
        <v>40957</v>
      </c>
      <c r="D63" s="26">
        <v>149</v>
      </c>
      <c r="E63" s="26">
        <v>3.6</v>
      </c>
    </row>
    <row r="64" spans="1:5" x14ac:dyDescent="0.3">
      <c r="A64" s="24" t="s">
        <v>5</v>
      </c>
      <c r="B64" s="24" t="s">
        <v>65</v>
      </c>
      <c r="C64" s="25">
        <v>12921</v>
      </c>
      <c r="D64" s="26">
        <v>37</v>
      </c>
      <c r="E64" s="26">
        <v>2.9</v>
      </c>
    </row>
    <row r="65" spans="1:5" x14ac:dyDescent="0.3">
      <c r="A65" s="24" t="s">
        <v>5</v>
      </c>
      <c r="B65" s="24" t="s">
        <v>66</v>
      </c>
      <c r="C65" s="25">
        <v>6941</v>
      </c>
      <c r="D65" s="26">
        <v>27</v>
      </c>
      <c r="E65" s="26">
        <v>3.8</v>
      </c>
    </row>
    <row r="66" spans="1:5" x14ac:dyDescent="0.3">
      <c r="A66" s="24" t="s">
        <v>5</v>
      </c>
      <c r="B66" s="24" t="s">
        <v>67</v>
      </c>
      <c r="C66" s="25">
        <v>92017</v>
      </c>
      <c r="D66" s="26">
        <v>341</v>
      </c>
      <c r="E66" s="26">
        <v>3.7</v>
      </c>
    </row>
    <row r="67" spans="1:5" x14ac:dyDescent="0.3">
      <c r="A67" s="24" t="s">
        <v>5</v>
      </c>
      <c r="B67" s="24" t="s">
        <v>68</v>
      </c>
      <c r="C67" s="25">
        <v>12859</v>
      </c>
      <c r="D67" s="26">
        <v>59</v>
      </c>
      <c r="E67" s="26">
        <v>4.5999999999999996</v>
      </c>
    </row>
    <row r="68" spans="1:5" x14ac:dyDescent="0.3">
      <c r="A68" s="24" t="s">
        <v>5</v>
      </c>
      <c r="B68" s="24" t="s">
        <v>69</v>
      </c>
      <c r="C68" s="25">
        <v>23150</v>
      </c>
      <c r="D68" s="26">
        <v>31</v>
      </c>
      <c r="E68" s="26">
        <v>1.3</v>
      </c>
    </row>
    <row r="69" spans="1:5" x14ac:dyDescent="0.3">
      <c r="A69" s="24" t="s">
        <v>5</v>
      </c>
      <c r="B69" s="24" t="s">
        <v>70</v>
      </c>
      <c r="C69" s="25">
        <v>37601</v>
      </c>
      <c r="D69" s="26">
        <v>127</v>
      </c>
      <c r="E69" s="26">
        <v>3.4</v>
      </c>
    </row>
    <row r="70" spans="1:5" x14ac:dyDescent="0.3">
      <c r="A70" s="24" t="s">
        <v>5</v>
      </c>
      <c r="B70" s="24" t="s">
        <v>71</v>
      </c>
      <c r="C70" s="25">
        <v>4841</v>
      </c>
      <c r="D70" s="26">
        <v>16</v>
      </c>
      <c r="E70" s="26">
        <v>3.4</v>
      </c>
    </row>
    <row r="71" spans="1:5" x14ac:dyDescent="0.3">
      <c r="A71" s="24" t="s">
        <v>5</v>
      </c>
      <c r="B71" s="24" t="s">
        <v>72</v>
      </c>
      <c r="C71" s="25">
        <v>19818</v>
      </c>
      <c r="D71" s="26">
        <v>72</v>
      </c>
      <c r="E71" s="26">
        <v>3.6</v>
      </c>
    </row>
    <row r="72" spans="1:5" x14ac:dyDescent="0.3">
      <c r="A72" s="24" t="s">
        <v>5</v>
      </c>
      <c r="B72" s="24" t="s">
        <v>73</v>
      </c>
      <c r="C72" s="25">
        <v>5199</v>
      </c>
      <c r="D72" s="26">
        <v>33</v>
      </c>
      <c r="E72" s="26">
        <v>6.4</v>
      </c>
    </row>
    <row r="73" spans="1:5" x14ac:dyDescent="0.3">
      <c r="A73" s="24" t="s">
        <v>5</v>
      </c>
      <c r="B73" s="24" t="s">
        <v>74</v>
      </c>
      <c r="C73" s="25">
        <v>7027</v>
      </c>
      <c r="D73" s="26">
        <v>36</v>
      </c>
      <c r="E73" s="26">
        <v>5.2</v>
      </c>
    </row>
    <row r="74" spans="1:5" x14ac:dyDescent="0.3">
      <c r="A74" s="24" t="s">
        <v>5</v>
      </c>
      <c r="B74" s="24" t="s">
        <v>75</v>
      </c>
      <c r="C74" s="25">
        <v>29579</v>
      </c>
      <c r="D74" s="26">
        <v>89</v>
      </c>
      <c r="E74" s="26">
        <v>3</v>
      </c>
    </row>
    <row r="75" spans="1:5" x14ac:dyDescent="0.3">
      <c r="A75" s="24" t="s">
        <v>5</v>
      </c>
      <c r="B75" s="24" t="s">
        <v>76</v>
      </c>
      <c r="C75" s="25">
        <v>10994</v>
      </c>
      <c r="D75" s="26">
        <v>23</v>
      </c>
      <c r="E75" s="26">
        <v>2.1</v>
      </c>
    </row>
    <row r="76" spans="1:5" x14ac:dyDescent="0.3">
      <c r="A76" s="24" t="s">
        <v>5</v>
      </c>
      <c r="B76" s="24" t="s">
        <v>77</v>
      </c>
      <c r="C76" s="25">
        <v>8142</v>
      </c>
      <c r="D76" s="26">
        <v>7</v>
      </c>
      <c r="E76" s="26">
        <v>0.9</v>
      </c>
    </row>
    <row r="77" spans="1:5" x14ac:dyDescent="0.3">
      <c r="A77" s="24" t="s">
        <v>5</v>
      </c>
      <c r="B77" s="24" t="s">
        <v>78</v>
      </c>
      <c r="C77" s="25">
        <v>47118</v>
      </c>
      <c r="D77" s="26">
        <v>106</v>
      </c>
      <c r="E77" s="26">
        <v>2.2000000000000002</v>
      </c>
    </row>
    <row r="78" spans="1:5" x14ac:dyDescent="0.3">
      <c r="A78" s="24" t="s">
        <v>5</v>
      </c>
      <c r="B78" s="24" t="s">
        <v>79</v>
      </c>
      <c r="C78" s="25">
        <v>14516</v>
      </c>
      <c r="D78" s="26">
        <v>68</v>
      </c>
      <c r="E78" s="26">
        <v>4.7</v>
      </c>
    </row>
    <row r="79" spans="1:5" x14ac:dyDescent="0.3">
      <c r="A79" s="24" t="s">
        <v>5</v>
      </c>
      <c r="B79" s="24" t="s">
        <v>80</v>
      </c>
      <c r="C79" s="25">
        <v>10808</v>
      </c>
      <c r="D79" s="26">
        <v>50</v>
      </c>
      <c r="E79" s="26">
        <v>4.5999999999999996</v>
      </c>
    </row>
    <row r="80" spans="1:5" x14ac:dyDescent="0.3">
      <c r="A80" s="24" t="s">
        <v>5</v>
      </c>
      <c r="B80" s="24" t="s">
        <v>81</v>
      </c>
      <c r="C80" s="25">
        <v>3625</v>
      </c>
      <c r="D80" s="26">
        <v>22</v>
      </c>
      <c r="E80" s="26">
        <v>6.1</v>
      </c>
    </row>
    <row r="81" spans="1:5" x14ac:dyDescent="0.3">
      <c r="A81" s="24" t="s">
        <v>5</v>
      </c>
      <c r="B81" s="24" t="s">
        <v>82</v>
      </c>
      <c r="C81" s="25">
        <v>17638</v>
      </c>
      <c r="D81" s="26">
        <v>47</v>
      </c>
      <c r="E81" s="26">
        <v>2.7</v>
      </c>
    </row>
    <row r="82" spans="1:5" x14ac:dyDescent="0.3">
      <c r="A82" s="24" t="s">
        <v>5</v>
      </c>
      <c r="B82" s="24" t="s">
        <v>83</v>
      </c>
      <c r="C82" s="25">
        <v>132152</v>
      </c>
      <c r="D82" s="26">
        <v>736</v>
      </c>
      <c r="E82" s="26">
        <v>5.6</v>
      </c>
    </row>
    <row r="83" spans="1:5" x14ac:dyDescent="0.3">
      <c r="A83" s="24" t="s">
        <v>5</v>
      </c>
      <c r="B83" s="24" t="s">
        <v>84</v>
      </c>
      <c r="C83" s="25">
        <v>6336</v>
      </c>
      <c r="D83" s="26">
        <v>38</v>
      </c>
      <c r="E83" s="26">
        <v>6</v>
      </c>
    </row>
    <row r="84" spans="1:5" x14ac:dyDescent="0.3">
      <c r="A84" s="28" t="str">
        <f>CONCATENATE("Total (",RIGHT(Índice!$A$4,2),")")</f>
        <v>Total (MS)</v>
      </c>
      <c r="B84" s="28"/>
      <c r="C84" s="29">
        <f>SUM(C5:C83)</f>
        <v>2756700</v>
      </c>
      <c r="D84" s="29">
        <f>SUM(D5:D83)</f>
        <v>11699</v>
      </c>
      <c r="E84" s="30">
        <f>D84/(C84/1000)</f>
        <v>4.2438422751840976</v>
      </c>
    </row>
    <row r="85" spans="1:5" x14ac:dyDescent="0.3">
      <c r="A85" s="31"/>
      <c r="B85" s="31"/>
      <c r="C85" s="32"/>
      <c r="D85" s="32" t="s">
        <v>119</v>
      </c>
      <c r="E85" s="33">
        <f>MIN($E$5:$E$83)</f>
        <v>0.7</v>
      </c>
    </row>
    <row r="86" spans="1:5" x14ac:dyDescent="0.3">
      <c r="A86" s="31"/>
      <c r="B86" s="31"/>
      <c r="C86" s="32"/>
      <c r="D86" s="32" t="s">
        <v>120</v>
      </c>
      <c r="E86" s="33">
        <f>MAX($E$5:$E$83)</f>
        <v>7.8</v>
      </c>
    </row>
    <row r="87" spans="1:5" x14ac:dyDescent="0.3">
      <c r="A87" s="34" t="s">
        <v>121</v>
      </c>
      <c r="B87" s="34"/>
      <c r="C87" s="35">
        <v>203026703</v>
      </c>
      <c r="D87" s="35">
        <v>631665</v>
      </c>
      <c r="E87" s="36">
        <v>3.1112409878418799</v>
      </c>
    </row>
    <row r="88" spans="1:5" x14ac:dyDescent="0.3">
      <c r="A88" s="34"/>
      <c r="B88" s="34"/>
      <c r="C88" s="35"/>
      <c r="D88" s="35" t="s">
        <v>119</v>
      </c>
      <c r="E88" s="36">
        <v>0</v>
      </c>
    </row>
    <row r="89" spans="1:5" x14ac:dyDescent="0.3">
      <c r="A89" s="37"/>
      <c r="B89" s="37"/>
      <c r="C89" s="38"/>
      <c r="D89" s="38" t="s">
        <v>120</v>
      </c>
      <c r="E89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8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94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</v>
      </c>
      <c r="D5" s="26">
        <v>38</v>
      </c>
      <c r="E5" s="26">
        <v>2.2999999999999998</v>
      </c>
    </row>
    <row r="6" spans="1:5" x14ac:dyDescent="0.3">
      <c r="A6" s="24" t="s">
        <v>5</v>
      </c>
      <c r="B6" s="24" t="s">
        <v>7</v>
      </c>
      <c r="C6" s="25">
        <v>4537</v>
      </c>
      <c r="D6" s="26">
        <v>12</v>
      </c>
      <c r="E6" s="26">
        <v>2.6</v>
      </c>
    </row>
    <row r="7" spans="1:5" x14ac:dyDescent="0.3">
      <c r="A7" s="24" t="s">
        <v>5</v>
      </c>
      <c r="B7" s="24" t="s">
        <v>8</v>
      </c>
      <c r="C7" s="25">
        <v>39325</v>
      </c>
      <c r="D7" s="26">
        <v>124</v>
      </c>
      <c r="E7" s="26">
        <v>3.2</v>
      </c>
    </row>
    <row r="8" spans="1:5" x14ac:dyDescent="0.3">
      <c r="A8" s="24" t="s">
        <v>5</v>
      </c>
      <c r="B8" s="24" t="s">
        <v>9</v>
      </c>
      <c r="C8" s="25">
        <v>24107</v>
      </c>
      <c r="D8" s="26">
        <v>51</v>
      </c>
      <c r="E8" s="26">
        <v>2.1</v>
      </c>
    </row>
    <row r="9" spans="1:5" x14ac:dyDescent="0.3">
      <c r="A9" s="24" t="s">
        <v>5</v>
      </c>
      <c r="B9" s="24" t="s">
        <v>10</v>
      </c>
      <c r="C9" s="25">
        <v>7653</v>
      </c>
      <c r="D9" s="26">
        <v>28</v>
      </c>
      <c r="E9" s="26">
        <v>3.7</v>
      </c>
    </row>
    <row r="10" spans="1:5" x14ac:dyDescent="0.3">
      <c r="A10" s="24" t="s">
        <v>5</v>
      </c>
      <c r="B10" s="24" t="s">
        <v>11</v>
      </c>
      <c r="C10" s="25">
        <v>10729</v>
      </c>
      <c r="D10" s="26">
        <v>33</v>
      </c>
      <c r="E10" s="26">
        <v>3.1</v>
      </c>
    </row>
    <row r="11" spans="1:5" x14ac:dyDescent="0.3">
      <c r="A11" s="24" t="s">
        <v>5</v>
      </c>
      <c r="B11" s="24" t="s">
        <v>12</v>
      </c>
      <c r="C11" s="25">
        <v>9303</v>
      </c>
      <c r="D11" s="26">
        <v>22</v>
      </c>
      <c r="E11" s="26">
        <v>2.4</v>
      </c>
    </row>
    <row r="12" spans="1:5" x14ac:dyDescent="0.3">
      <c r="A12" s="24" t="s">
        <v>5</v>
      </c>
      <c r="B12" s="24" t="s">
        <v>13</v>
      </c>
      <c r="C12" s="25">
        <v>27674</v>
      </c>
      <c r="D12" s="26">
        <v>60</v>
      </c>
      <c r="E12" s="26">
        <v>2.2000000000000002</v>
      </c>
    </row>
    <row r="13" spans="1:5" x14ac:dyDescent="0.3">
      <c r="A13" s="24" t="s">
        <v>5</v>
      </c>
      <c r="B13" s="24" t="s">
        <v>14</v>
      </c>
      <c r="C13" s="25">
        <v>46803</v>
      </c>
      <c r="D13" s="26">
        <v>197</v>
      </c>
      <c r="E13" s="26">
        <v>4.2</v>
      </c>
    </row>
    <row r="14" spans="1:5" x14ac:dyDescent="0.3">
      <c r="A14" s="24" t="s">
        <v>5</v>
      </c>
      <c r="B14" s="24" t="s">
        <v>15</v>
      </c>
      <c r="C14" s="25">
        <v>10748</v>
      </c>
      <c r="D14" s="26">
        <v>36</v>
      </c>
      <c r="E14" s="26">
        <v>3.3</v>
      </c>
    </row>
    <row r="15" spans="1:5" x14ac:dyDescent="0.3">
      <c r="A15" s="24" t="s">
        <v>5</v>
      </c>
      <c r="B15" s="24" t="s">
        <v>16</v>
      </c>
      <c r="C15" s="25">
        <v>7940</v>
      </c>
      <c r="D15" s="26">
        <v>23</v>
      </c>
      <c r="E15" s="26">
        <v>2.9</v>
      </c>
    </row>
    <row r="16" spans="1:5" x14ac:dyDescent="0.3">
      <c r="A16" s="24" t="s">
        <v>5</v>
      </c>
      <c r="B16" s="24" t="s">
        <v>17</v>
      </c>
      <c r="C16" s="25">
        <v>23031</v>
      </c>
      <c r="D16" s="26">
        <v>64</v>
      </c>
      <c r="E16" s="26">
        <v>2.8</v>
      </c>
    </row>
    <row r="17" spans="1:5" x14ac:dyDescent="0.3">
      <c r="A17" s="24" t="s">
        <v>5</v>
      </c>
      <c r="B17" s="24" t="s">
        <v>18</v>
      </c>
      <c r="C17" s="25">
        <v>10712</v>
      </c>
      <c r="D17" s="26">
        <v>29</v>
      </c>
      <c r="E17" s="26">
        <v>2.7</v>
      </c>
    </row>
    <row r="18" spans="1:5" x14ac:dyDescent="0.3">
      <c r="A18" s="24" t="s">
        <v>5</v>
      </c>
      <c r="B18" s="24" t="s">
        <v>19</v>
      </c>
      <c r="C18" s="25">
        <v>21613</v>
      </c>
      <c r="D18" s="26">
        <v>76</v>
      </c>
      <c r="E18" s="26">
        <v>3.5</v>
      </c>
    </row>
    <row r="19" spans="1:5" x14ac:dyDescent="0.3">
      <c r="A19" s="24" t="s">
        <v>5</v>
      </c>
      <c r="B19" s="24" t="s">
        <v>20</v>
      </c>
      <c r="C19" s="25">
        <v>8567</v>
      </c>
      <c r="D19" s="26">
        <v>30</v>
      </c>
      <c r="E19" s="26">
        <v>3.5</v>
      </c>
    </row>
    <row r="20" spans="1:5" x14ac:dyDescent="0.3">
      <c r="A20" s="24" t="s">
        <v>5</v>
      </c>
      <c r="B20" s="24" t="s">
        <v>21</v>
      </c>
      <c r="C20" s="25">
        <v>23659</v>
      </c>
      <c r="D20" s="26">
        <v>43</v>
      </c>
      <c r="E20" s="26">
        <v>1.8</v>
      </c>
    </row>
    <row r="21" spans="1:5" x14ac:dyDescent="0.3">
      <c r="A21" s="24" t="s">
        <v>5</v>
      </c>
      <c r="B21" s="24" t="s">
        <v>22</v>
      </c>
      <c r="C21" s="25">
        <v>11579</v>
      </c>
      <c r="D21" s="26">
        <v>43</v>
      </c>
      <c r="E21" s="26">
        <v>3.7</v>
      </c>
    </row>
    <row r="22" spans="1:5" x14ac:dyDescent="0.3">
      <c r="A22" s="24" t="s">
        <v>5</v>
      </c>
      <c r="B22" s="24" t="s">
        <v>23</v>
      </c>
      <c r="C22" s="25">
        <v>30612</v>
      </c>
      <c r="D22" s="26">
        <v>93</v>
      </c>
      <c r="E22" s="26">
        <v>3</v>
      </c>
    </row>
    <row r="23" spans="1:5" x14ac:dyDescent="0.3">
      <c r="A23" s="24" t="s">
        <v>5</v>
      </c>
      <c r="B23" s="24" t="s">
        <v>24</v>
      </c>
      <c r="C23" s="25">
        <v>13583</v>
      </c>
      <c r="D23" s="26">
        <v>40</v>
      </c>
      <c r="E23" s="26">
        <v>2.9</v>
      </c>
    </row>
    <row r="24" spans="1:5" x14ac:dyDescent="0.3">
      <c r="A24" s="24" t="s">
        <v>5</v>
      </c>
      <c r="B24" s="24" t="s">
        <v>25</v>
      </c>
      <c r="C24" s="25">
        <v>897938</v>
      </c>
      <c r="D24" s="25">
        <v>2193</v>
      </c>
      <c r="E24" s="26">
        <v>2.4</v>
      </c>
    </row>
    <row r="25" spans="1:5" x14ac:dyDescent="0.3">
      <c r="A25" s="24" t="s">
        <v>5</v>
      </c>
      <c r="B25" s="24" t="s">
        <v>26</v>
      </c>
      <c r="C25" s="25">
        <v>5036</v>
      </c>
      <c r="D25" s="26">
        <v>13</v>
      </c>
      <c r="E25" s="26">
        <v>2.6</v>
      </c>
    </row>
    <row r="26" spans="1:5" x14ac:dyDescent="0.3">
      <c r="A26" s="24" t="s">
        <v>5</v>
      </c>
      <c r="B26" s="24" t="s">
        <v>27</v>
      </c>
      <c r="C26" s="25">
        <v>20988</v>
      </c>
      <c r="D26" s="26">
        <v>48</v>
      </c>
      <c r="E26" s="26">
        <v>2.2999999999999998</v>
      </c>
    </row>
    <row r="27" spans="1:5" x14ac:dyDescent="0.3">
      <c r="A27" s="24" t="s">
        <v>5</v>
      </c>
      <c r="B27" s="24" t="s">
        <v>28</v>
      </c>
      <c r="C27" s="25">
        <v>30993</v>
      </c>
      <c r="D27" s="26">
        <v>61</v>
      </c>
      <c r="E27" s="26">
        <v>2</v>
      </c>
    </row>
    <row r="28" spans="1:5" x14ac:dyDescent="0.3">
      <c r="A28" s="24" t="s">
        <v>5</v>
      </c>
      <c r="B28" s="24" t="s">
        <v>29</v>
      </c>
      <c r="C28" s="25">
        <v>4783</v>
      </c>
      <c r="D28" s="26">
        <v>20</v>
      </c>
      <c r="E28" s="26">
        <v>4.2</v>
      </c>
    </row>
    <row r="29" spans="1:5" x14ac:dyDescent="0.3">
      <c r="A29" s="24" t="s">
        <v>5</v>
      </c>
      <c r="B29" s="24" t="s">
        <v>30</v>
      </c>
      <c r="C29" s="25">
        <v>14161</v>
      </c>
      <c r="D29" s="26">
        <v>45</v>
      </c>
      <c r="E29" s="26">
        <v>3.2</v>
      </c>
    </row>
    <row r="30" spans="1:5" x14ac:dyDescent="0.3">
      <c r="A30" s="24" t="s">
        <v>5</v>
      </c>
      <c r="B30" s="24" t="s">
        <v>31</v>
      </c>
      <c r="C30" s="25">
        <v>96268</v>
      </c>
      <c r="D30" s="26">
        <v>377</v>
      </c>
      <c r="E30" s="26">
        <v>3.9</v>
      </c>
    </row>
    <row r="31" spans="1:5" x14ac:dyDescent="0.3">
      <c r="A31" s="24" t="s">
        <v>5</v>
      </c>
      <c r="B31" s="24" t="s">
        <v>32</v>
      </c>
      <c r="C31" s="25">
        <v>26037</v>
      </c>
      <c r="D31" s="26">
        <v>82</v>
      </c>
      <c r="E31" s="26">
        <v>3.1</v>
      </c>
    </row>
    <row r="32" spans="1:5" x14ac:dyDescent="0.3">
      <c r="A32" s="24" t="s">
        <v>5</v>
      </c>
      <c r="B32" s="24" t="s">
        <v>33</v>
      </c>
      <c r="C32" s="25">
        <v>32151</v>
      </c>
      <c r="D32" s="26">
        <v>112</v>
      </c>
      <c r="E32" s="26">
        <v>3.5</v>
      </c>
    </row>
    <row r="33" spans="1:5" x14ac:dyDescent="0.3">
      <c r="A33" s="24" t="s">
        <v>5</v>
      </c>
      <c r="B33" s="24" t="s">
        <v>34</v>
      </c>
      <c r="C33" s="25">
        <v>13663</v>
      </c>
      <c r="D33" s="26">
        <v>51</v>
      </c>
      <c r="E33" s="26">
        <v>3.7</v>
      </c>
    </row>
    <row r="34" spans="1:5" x14ac:dyDescent="0.3">
      <c r="A34" s="24" t="s">
        <v>5</v>
      </c>
      <c r="B34" s="24" t="s">
        <v>35</v>
      </c>
      <c r="C34" s="25">
        <v>11100</v>
      </c>
      <c r="D34" s="26">
        <v>39</v>
      </c>
      <c r="E34" s="26">
        <v>3.5</v>
      </c>
    </row>
    <row r="35" spans="1:5" x14ac:dyDescent="0.3">
      <c r="A35" s="24" t="s">
        <v>5</v>
      </c>
      <c r="B35" s="24" t="s">
        <v>36</v>
      </c>
      <c r="C35" s="25">
        <v>5578</v>
      </c>
      <c r="D35" s="26">
        <v>26</v>
      </c>
      <c r="E35" s="26">
        <v>4.7</v>
      </c>
    </row>
    <row r="36" spans="1:5" x14ac:dyDescent="0.3">
      <c r="A36" s="24" t="s">
        <v>5</v>
      </c>
      <c r="B36" s="24" t="s">
        <v>37</v>
      </c>
      <c r="C36" s="25">
        <v>243368</v>
      </c>
      <c r="D36" s="26">
        <v>442</v>
      </c>
      <c r="E36" s="26">
        <v>1.8</v>
      </c>
    </row>
    <row r="37" spans="1:5" x14ac:dyDescent="0.3">
      <c r="A37" s="24" t="s">
        <v>5</v>
      </c>
      <c r="B37" s="24" t="s">
        <v>38</v>
      </c>
      <c r="C37" s="25">
        <v>11386</v>
      </c>
      <c r="D37" s="26">
        <v>38</v>
      </c>
      <c r="E37" s="26">
        <v>3.3</v>
      </c>
    </row>
    <row r="38" spans="1:5" x14ac:dyDescent="0.3">
      <c r="A38" s="24" t="s">
        <v>5</v>
      </c>
      <c r="B38" s="24" t="s">
        <v>39</v>
      </c>
      <c r="C38" s="25">
        <v>20609</v>
      </c>
      <c r="D38" s="26">
        <v>69</v>
      </c>
      <c r="E38" s="26">
        <v>3.3</v>
      </c>
    </row>
    <row r="39" spans="1:5" x14ac:dyDescent="0.3">
      <c r="A39" s="24" t="s">
        <v>5</v>
      </c>
      <c r="B39" s="24" t="s">
        <v>40</v>
      </c>
      <c r="C39" s="25">
        <v>3539</v>
      </c>
      <c r="D39" s="26">
        <v>11</v>
      </c>
      <c r="E39" s="26">
        <v>3.1</v>
      </c>
    </row>
    <row r="40" spans="1:5" x14ac:dyDescent="0.3">
      <c r="A40" s="24" t="s">
        <v>5</v>
      </c>
      <c r="B40" s="24" t="s">
        <v>41</v>
      </c>
      <c r="C40" s="25">
        <v>10444</v>
      </c>
      <c r="D40" s="26">
        <v>22</v>
      </c>
      <c r="E40" s="26">
        <v>2.1</v>
      </c>
    </row>
    <row r="41" spans="1:5" x14ac:dyDescent="0.3">
      <c r="A41" s="24" t="s">
        <v>5</v>
      </c>
      <c r="B41" s="24" t="s">
        <v>42</v>
      </c>
      <c r="C41" s="25">
        <v>9939</v>
      </c>
      <c r="D41" s="26">
        <v>31</v>
      </c>
      <c r="E41" s="26">
        <v>3.1</v>
      </c>
    </row>
    <row r="42" spans="1:5" x14ac:dyDescent="0.3">
      <c r="A42" s="24" t="s">
        <v>5</v>
      </c>
      <c r="B42" s="24" t="s">
        <v>43</v>
      </c>
      <c r="C42" s="25">
        <v>13796</v>
      </c>
      <c r="D42" s="26">
        <v>46</v>
      </c>
      <c r="E42" s="26">
        <v>3.3</v>
      </c>
    </row>
    <row r="43" spans="1:5" x14ac:dyDescent="0.3">
      <c r="A43" s="24" t="s">
        <v>5</v>
      </c>
      <c r="B43" s="24" t="s">
        <v>44</v>
      </c>
      <c r="C43" s="25">
        <v>8404</v>
      </c>
      <c r="D43" s="26">
        <v>37</v>
      </c>
      <c r="E43" s="26">
        <v>4.4000000000000004</v>
      </c>
    </row>
    <row r="44" spans="1:5" x14ac:dyDescent="0.3">
      <c r="A44" s="24" t="s">
        <v>5</v>
      </c>
      <c r="B44" s="24" t="s">
        <v>45</v>
      </c>
      <c r="C44" s="25">
        <v>24137</v>
      </c>
      <c r="D44" s="26">
        <v>70</v>
      </c>
      <c r="E44" s="26">
        <v>2.9</v>
      </c>
    </row>
    <row r="45" spans="1:5" x14ac:dyDescent="0.3">
      <c r="A45" s="24" t="s">
        <v>5</v>
      </c>
      <c r="B45" s="24" t="s">
        <v>46</v>
      </c>
      <c r="C45" s="25">
        <v>19433</v>
      </c>
      <c r="D45" s="26">
        <v>77</v>
      </c>
      <c r="E45" s="26">
        <v>4</v>
      </c>
    </row>
    <row r="46" spans="1:5" x14ac:dyDescent="0.3">
      <c r="A46" s="24" t="s">
        <v>5</v>
      </c>
      <c r="B46" s="24" t="s">
        <v>47</v>
      </c>
      <c r="C46" s="25">
        <v>27821</v>
      </c>
      <c r="D46" s="26">
        <v>78</v>
      </c>
      <c r="E46" s="26">
        <v>2.8</v>
      </c>
    </row>
    <row r="47" spans="1:5" x14ac:dyDescent="0.3">
      <c r="A47" s="24" t="s">
        <v>5</v>
      </c>
      <c r="B47" s="24" t="s">
        <v>48</v>
      </c>
      <c r="C47" s="25">
        <v>8148</v>
      </c>
      <c r="D47" s="26">
        <v>48</v>
      </c>
      <c r="E47" s="26">
        <v>5.9</v>
      </c>
    </row>
    <row r="48" spans="1:5" x14ac:dyDescent="0.3">
      <c r="A48" s="24" t="s">
        <v>5</v>
      </c>
      <c r="B48" s="24" t="s">
        <v>49</v>
      </c>
      <c r="C48" s="25">
        <v>7139</v>
      </c>
      <c r="D48" s="26">
        <v>23</v>
      </c>
      <c r="E48" s="26">
        <v>3.2</v>
      </c>
    </row>
    <row r="49" spans="1:5" x14ac:dyDescent="0.3">
      <c r="A49" s="24" t="s">
        <v>5</v>
      </c>
      <c r="B49" s="24" t="s">
        <v>50</v>
      </c>
      <c r="C49" s="25">
        <v>23981</v>
      </c>
      <c r="D49" s="26">
        <v>105</v>
      </c>
      <c r="E49" s="26">
        <v>4.4000000000000004</v>
      </c>
    </row>
    <row r="50" spans="1:5" x14ac:dyDescent="0.3">
      <c r="A50" s="24" t="s">
        <v>5</v>
      </c>
      <c r="B50" s="24" t="s">
        <v>51</v>
      </c>
      <c r="C50" s="25">
        <v>3586</v>
      </c>
      <c r="D50" s="26">
        <v>15</v>
      </c>
      <c r="E50" s="26">
        <v>4.2</v>
      </c>
    </row>
    <row r="51" spans="1:5" x14ac:dyDescent="0.3">
      <c r="A51" s="24" t="s">
        <v>5</v>
      </c>
      <c r="B51" s="24" t="s">
        <v>52</v>
      </c>
      <c r="C51" s="25">
        <v>6729</v>
      </c>
      <c r="D51" s="26">
        <v>24</v>
      </c>
      <c r="E51" s="26">
        <v>3.6</v>
      </c>
    </row>
    <row r="52" spans="1:5" x14ac:dyDescent="0.3">
      <c r="A52" s="24" t="s">
        <v>5</v>
      </c>
      <c r="B52" s="24" t="s">
        <v>53</v>
      </c>
      <c r="C52" s="25">
        <v>21522</v>
      </c>
      <c r="D52" s="26">
        <v>61</v>
      </c>
      <c r="E52" s="26">
        <v>2.8</v>
      </c>
    </row>
    <row r="53" spans="1:5" x14ac:dyDescent="0.3">
      <c r="A53" s="24" t="s">
        <v>5</v>
      </c>
      <c r="B53" s="24" t="s">
        <v>54</v>
      </c>
      <c r="C53" s="25">
        <v>6799</v>
      </c>
      <c r="D53" s="26">
        <v>24</v>
      </c>
      <c r="E53" s="26">
        <v>3.5</v>
      </c>
    </row>
    <row r="54" spans="1:5" x14ac:dyDescent="0.3">
      <c r="A54" s="24" t="s">
        <v>5</v>
      </c>
      <c r="B54" s="24" t="s">
        <v>55</v>
      </c>
      <c r="C54" s="25">
        <v>45047</v>
      </c>
      <c r="D54" s="26">
        <v>103</v>
      </c>
      <c r="E54" s="26">
        <v>2.2999999999999998</v>
      </c>
    </row>
    <row r="55" spans="1:5" x14ac:dyDescent="0.3">
      <c r="A55" s="24" t="s">
        <v>5</v>
      </c>
      <c r="B55" s="24" t="s">
        <v>56</v>
      </c>
      <c r="C55" s="25">
        <v>25536</v>
      </c>
      <c r="D55" s="26">
        <v>122</v>
      </c>
      <c r="E55" s="26">
        <v>4.8</v>
      </c>
    </row>
    <row r="56" spans="1:5" x14ac:dyDescent="0.3">
      <c r="A56" s="24" t="s">
        <v>5</v>
      </c>
      <c r="B56" s="24" t="s">
        <v>57</v>
      </c>
      <c r="C56" s="25">
        <v>19193</v>
      </c>
      <c r="D56" s="26">
        <v>67</v>
      </c>
      <c r="E56" s="26">
        <v>3.5</v>
      </c>
    </row>
    <row r="57" spans="1:5" x14ac:dyDescent="0.3">
      <c r="A57" s="24" t="s">
        <v>5</v>
      </c>
      <c r="B57" s="24" t="s">
        <v>58</v>
      </c>
      <c r="C57" s="25">
        <v>50457</v>
      </c>
      <c r="D57" s="26">
        <v>144</v>
      </c>
      <c r="E57" s="26">
        <v>2.9</v>
      </c>
    </row>
    <row r="58" spans="1:5" x14ac:dyDescent="0.3">
      <c r="A58" s="24" t="s">
        <v>5</v>
      </c>
      <c r="B58" s="24" t="s">
        <v>59</v>
      </c>
      <c r="C58" s="25">
        <v>13220</v>
      </c>
      <c r="D58" s="26">
        <v>49</v>
      </c>
      <c r="E58" s="26">
        <v>3.7</v>
      </c>
    </row>
    <row r="59" spans="1:5" x14ac:dyDescent="0.3">
      <c r="A59" s="24" t="s">
        <v>5</v>
      </c>
      <c r="B59" s="24" t="s">
        <v>60</v>
      </c>
      <c r="C59" s="25">
        <v>21822</v>
      </c>
      <c r="D59" s="26">
        <v>62</v>
      </c>
      <c r="E59" s="26">
        <v>2.8</v>
      </c>
    </row>
    <row r="60" spans="1:5" x14ac:dyDescent="0.3">
      <c r="A60" s="24" t="s">
        <v>5</v>
      </c>
      <c r="B60" s="24" t="s">
        <v>61</v>
      </c>
      <c r="C60" s="25">
        <v>48563</v>
      </c>
      <c r="D60" s="26">
        <v>98</v>
      </c>
      <c r="E60" s="26">
        <v>2</v>
      </c>
    </row>
    <row r="61" spans="1:5" x14ac:dyDescent="0.3">
      <c r="A61" s="24" t="s">
        <v>5</v>
      </c>
      <c r="B61" s="24" t="s">
        <v>62</v>
      </c>
      <c r="C61" s="25">
        <v>4721</v>
      </c>
      <c r="D61" s="26">
        <v>24</v>
      </c>
      <c r="E61" s="26">
        <v>5.0999999999999996</v>
      </c>
    </row>
    <row r="62" spans="1:5" x14ac:dyDescent="0.3">
      <c r="A62" s="24" t="s">
        <v>5</v>
      </c>
      <c r="B62" s="24" t="s">
        <v>63</v>
      </c>
      <c r="C62" s="25">
        <v>5510</v>
      </c>
      <c r="D62" s="26">
        <v>13</v>
      </c>
      <c r="E62" s="26">
        <v>2.4</v>
      </c>
    </row>
    <row r="63" spans="1:5" x14ac:dyDescent="0.3">
      <c r="A63" s="24" t="s">
        <v>5</v>
      </c>
      <c r="B63" s="24" t="s">
        <v>64</v>
      </c>
      <c r="C63" s="25">
        <v>40957</v>
      </c>
      <c r="D63" s="26">
        <v>141</v>
      </c>
      <c r="E63" s="26">
        <v>3.4</v>
      </c>
    </row>
    <row r="64" spans="1:5" x14ac:dyDescent="0.3">
      <c r="A64" s="24" t="s">
        <v>5</v>
      </c>
      <c r="B64" s="24" t="s">
        <v>65</v>
      </c>
      <c r="C64" s="25">
        <v>12921</v>
      </c>
      <c r="D64" s="26">
        <v>57</v>
      </c>
      <c r="E64" s="26">
        <v>4.4000000000000004</v>
      </c>
    </row>
    <row r="65" spans="1:5" x14ac:dyDescent="0.3">
      <c r="A65" s="24" t="s">
        <v>5</v>
      </c>
      <c r="B65" s="24" t="s">
        <v>66</v>
      </c>
      <c r="C65" s="25">
        <v>6941</v>
      </c>
      <c r="D65" s="26">
        <v>21</v>
      </c>
      <c r="E65" s="26">
        <v>3</v>
      </c>
    </row>
    <row r="66" spans="1:5" x14ac:dyDescent="0.3">
      <c r="A66" s="24" t="s">
        <v>5</v>
      </c>
      <c r="B66" s="24" t="s">
        <v>67</v>
      </c>
      <c r="C66" s="25">
        <v>92017</v>
      </c>
      <c r="D66" s="26">
        <v>243</v>
      </c>
      <c r="E66" s="26">
        <v>2.6</v>
      </c>
    </row>
    <row r="67" spans="1:5" x14ac:dyDescent="0.3">
      <c r="A67" s="24" t="s">
        <v>5</v>
      </c>
      <c r="B67" s="24" t="s">
        <v>68</v>
      </c>
      <c r="C67" s="25">
        <v>12859</v>
      </c>
      <c r="D67" s="26">
        <v>49</v>
      </c>
      <c r="E67" s="26">
        <v>3.8</v>
      </c>
    </row>
    <row r="68" spans="1:5" x14ac:dyDescent="0.3">
      <c r="A68" s="24" t="s">
        <v>5</v>
      </c>
      <c r="B68" s="24" t="s">
        <v>69</v>
      </c>
      <c r="C68" s="25">
        <v>23150</v>
      </c>
      <c r="D68" s="26">
        <v>48</v>
      </c>
      <c r="E68" s="26">
        <v>2.1</v>
      </c>
    </row>
    <row r="69" spans="1:5" x14ac:dyDescent="0.3">
      <c r="A69" s="24" t="s">
        <v>5</v>
      </c>
      <c r="B69" s="24" t="s">
        <v>70</v>
      </c>
      <c r="C69" s="25">
        <v>37601</v>
      </c>
      <c r="D69" s="26">
        <v>89</v>
      </c>
      <c r="E69" s="26">
        <v>2.4</v>
      </c>
    </row>
    <row r="70" spans="1:5" x14ac:dyDescent="0.3">
      <c r="A70" s="24" t="s">
        <v>5</v>
      </c>
      <c r="B70" s="24" t="s">
        <v>71</v>
      </c>
      <c r="C70" s="25">
        <v>4841</v>
      </c>
      <c r="D70" s="26">
        <v>27</v>
      </c>
      <c r="E70" s="26">
        <v>5.6</v>
      </c>
    </row>
    <row r="71" spans="1:5" x14ac:dyDescent="0.3">
      <c r="A71" s="24" t="s">
        <v>5</v>
      </c>
      <c r="B71" s="24" t="s">
        <v>72</v>
      </c>
      <c r="C71" s="25">
        <v>19818</v>
      </c>
      <c r="D71" s="26">
        <v>61</v>
      </c>
      <c r="E71" s="26">
        <v>3.1</v>
      </c>
    </row>
    <row r="72" spans="1:5" x14ac:dyDescent="0.3">
      <c r="A72" s="24" t="s">
        <v>5</v>
      </c>
      <c r="B72" s="24" t="s">
        <v>73</v>
      </c>
      <c r="C72" s="25">
        <v>5199</v>
      </c>
      <c r="D72" s="26">
        <v>19</v>
      </c>
      <c r="E72" s="26">
        <v>3.7</v>
      </c>
    </row>
    <row r="73" spans="1:5" x14ac:dyDescent="0.3">
      <c r="A73" s="24" t="s">
        <v>5</v>
      </c>
      <c r="B73" s="24" t="s">
        <v>74</v>
      </c>
      <c r="C73" s="25">
        <v>7027</v>
      </c>
      <c r="D73" s="26">
        <v>26</v>
      </c>
      <c r="E73" s="26">
        <v>3.7</v>
      </c>
    </row>
    <row r="74" spans="1:5" x14ac:dyDescent="0.3">
      <c r="A74" s="24" t="s">
        <v>5</v>
      </c>
      <c r="B74" s="24" t="s">
        <v>75</v>
      </c>
      <c r="C74" s="25">
        <v>29579</v>
      </c>
      <c r="D74" s="26">
        <v>62</v>
      </c>
      <c r="E74" s="26">
        <v>2.1</v>
      </c>
    </row>
    <row r="75" spans="1:5" x14ac:dyDescent="0.3">
      <c r="A75" s="24" t="s">
        <v>5</v>
      </c>
      <c r="B75" s="24" t="s">
        <v>76</v>
      </c>
      <c r="C75" s="25">
        <v>10994</v>
      </c>
      <c r="D75" s="26">
        <v>31</v>
      </c>
      <c r="E75" s="26">
        <v>2.8</v>
      </c>
    </row>
    <row r="76" spans="1:5" x14ac:dyDescent="0.3">
      <c r="A76" s="24" t="s">
        <v>5</v>
      </c>
      <c r="B76" s="24" t="s">
        <v>77</v>
      </c>
      <c r="C76" s="25">
        <v>8142</v>
      </c>
      <c r="D76" s="26">
        <v>33</v>
      </c>
      <c r="E76" s="26">
        <v>4.0999999999999996</v>
      </c>
    </row>
    <row r="77" spans="1:5" x14ac:dyDescent="0.3">
      <c r="A77" s="24" t="s">
        <v>5</v>
      </c>
      <c r="B77" s="24" t="s">
        <v>78</v>
      </c>
      <c r="C77" s="25">
        <v>47118</v>
      </c>
      <c r="D77" s="26">
        <v>139</v>
      </c>
      <c r="E77" s="26">
        <v>3</v>
      </c>
    </row>
    <row r="78" spans="1:5" x14ac:dyDescent="0.3">
      <c r="A78" s="24" t="s">
        <v>5</v>
      </c>
      <c r="B78" s="24" t="s">
        <v>79</v>
      </c>
      <c r="C78" s="25">
        <v>14516</v>
      </c>
      <c r="D78" s="26">
        <v>53</v>
      </c>
      <c r="E78" s="26">
        <v>3.7</v>
      </c>
    </row>
    <row r="79" spans="1:5" x14ac:dyDescent="0.3">
      <c r="A79" s="24" t="s">
        <v>5</v>
      </c>
      <c r="B79" s="24" t="s">
        <v>80</v>
      </c>
      <c r="C79" s="25">
        <v>10808</v>
      </c>
      <c r="D79" s="26">
        <v>51</v>
      </c>
      <c r="E79" s="26">
        <v>4.7</v>
      </c>
    </row>
    <row r="80" spans="1:5" x14ac:dyDescent="0.3">
      <c r="A80" s="24" t="s">
        <v>5</v>
      </c>
      <c r="B80" s="24" t="s">
        <v>81</v>
      </c>
      <c r="C80" s="25">
        <v>3625</v>
      </c>
      <c r="D80" s="26">
        <v>13</v>
      </c>
      <c r="E80" s="26">
        <v>3.6</v>
      </c>
    </row>
    <row r="81" spans="1:5" x14ac:dyDescent="0.3">
      <c r="A81" s="24" t="s">
        <v>5</v>
      </c>
      <c r="B81" s="24" t="s">
        <v>82</v>
      </c>
      <c r="C81" s="25">
        <v>17638</v>
      </c>
      <c r="D81" s="26">
        <v>56</v>
      </c>
      <c r="E81" s="26">
        <v>3.2</v>
      </c>
    </row>
    <row r="82" spans="1:5" x14ac:dyDescent="0.3">
      <c r="A82" s="24" t="s">
        <v>5</v>
      </c>
      <c r="B82" s="24" t="s">
        <v>83</v>
      </c>
      <c r="C82" s="25">
        <v>132152</v>
      </c>
      <c r="D82" s="26">
        <v>473</v>
      </c>
      <c r="E82" s="26">
        <v>3.6</v>
      </c>
    </row>
    <row r="83" spans="1:5" x14ac:dyDescent="0.3">
      <c r="A83" s="24" t="s">
        <v>5</v>
      </c>
      <c r="B83" s="24" t="s">
        <v>84</v>
      </c>
      <c r="C83" s="25">
        <v>6336</v>
      </c>
      <c r="D83" s="26">
        <v>23</v>
      </c>
      <c r="E83" s="26">
        <v>3.7</v>
      </c>
    </row>
    <row r="84" spans="1:5" x14ac:dyDescent="0.3">
      <c r="A84" s="28" t="str">
        <f>CONCATENATE("Total (",RIGHT(Índice!$A$4,2),")")</f>
        <v>Total (MS)</v>
      </c>
      <c r="B84" s="28"/>
      <c r="C84" s="29">
        <f>SUM(C5:C83)</f>
        <v>2756700</v>
      </c>
      <c r="D84" s="29">
        <f>SUM(D5:D83)</f>
        <v>7727</v>
      </c>
      <c r="E84" s="30">
        <f>D84/(C84/1000)</f>
        <v>2.8029890811477491</v>
      </c>
    </row>
    <row r="85" spans="1:5" x14ac:dyDescent="0.3">
      <c r="A85" s="31"/>
      <c r="B85" s="31"/>
      <c r="C85" s="32"/>
      <c r="D85" s="32" t="s">
        <v>119</v>
      </c>
      <c r="E85" s="33">
        <f>MIN($E$5:$E$83)</f>
        <v>1.8</v>
      </c>
    </row>
    <row r="86" spans="1:5" x14ac:dyDescent="0.3">
      <c r="A86" s="31"/>
      <c r="B86" s="31"/>
      <c r="C86" s="32"/>
      <c r="D86" s="32" t="s">
        <v>120</v>
      </c>
      <c r="E86" s="33">
        <f>MAX($E$5:$E$83)</f>
        <v>5.9</v>
      </c>
    </row>
    <row r="87" spans="1:5" x14ac:dyDescent="0.3">
      <c r="A87" s="34" t="s">
        <v>121</v>
      </c>
      <c r="B87" s="34"/>
      <c r="C87" s="35">
        <v>202992033</v>
      </c>
      <c r="D87" s="35">
        <v>422103</v>
      </c>
      <c r="E87" s="36">
        <v>2.0794067321844105</v>
      </c>
    </row>
    <row r="88" spans="1:5" x14ac:dyDescent="0.3">
      <c r="A88" s="34"/>
      <c r="B88" s="34"/>
      <c r="C88" s="35"/>
      <c r="D88" s="35" t="s">
        <v>119</v>
      </c>
      <c r="E88" s="36">
        <v>0</v>
      </c>
    </row>
    <row r="89" spans="1:5" x14ac:dyDescent="0.3">
      <c r="A89" s="37"/>
      <c r="B89" s="37"/>
      <c r="C89" s="38"/>
      <c r="D89" s="38" t="s">
        <v>120</v>
      </c>
      <c r="E89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8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</v>
      </c>
      <c r="D5" s="26">
        <v>6</v>
      </c>
      <c r="E5" s="26">
        <v>0.4</v>
      </c>
    </row>
    <row r="6" spans="1:5" x14ac:dyDescent="0.3">
      <c r="A6" s="24" t="s">
        <v>5</v>
      </c>
      <c r="B6" s="24" t="s">
        <v>7</v>
      </c>
      <c r="C6" s="25">
        <v>4537</v>
      </c>
      <c r="D6" s="26">
        <v>3</v>
      </c>
      <c r="E6" s="26">
        <v>0.7</v>
      </c>
    </row>
    <row r="7" spans="1:5" x14ac:dyDescent="0.3">
      <c r="A7" s="24" t="s">
        <v>5</v>
      </c>
      <c r="B7" s="24" t="s">
        <v>8</v>
      </c>
      <c r="C7" s="25">
        <v>39325</v>
      </c>
      <c r="D7" s="26">
        <v>22</v>
      </c>
      <c r="E7" s="26">
        <v>0.5</v>
      </c>
    </row>
    <row r="8" spans="1:5" x14ac:dyDescent="0.3">
      <c r="A8" s="24" t="s">
        <v>5</v>
      </c>
      <c r="B8" s="24" t="s">
        <v>9</v>
      </c>
      <c r="C8" s="25">
        <v>24107</v>
      </c>
      <c r="D8" s="26">
        <v>10</v>
      </c>
      <c r="E8" s="26">
        <v>0.4</v>
      </c>
    </row>
    <row r="9" spans="1:5" x14ac:dyDescent="0.3">
      <c r="A9" s="24" t="s">
        <v>5</v>
      </c>
      <c r="B9" s="24" t="s">
        <v>10</v>
      </c>
      <c r="C9" s="25">
        <v>7653</v>
      </c>
      <c r="D9" s="26">
        <v>3</v>
      </c>
      <c r="E9" s="26">
        <v>0.4</v>
      </c>
    </row>
    <row r="10" spans="1:5" x14ac:dyDescent="0.3">
      <c r="A10" s="24" t="s">
        <v>5</v>
      </c>
      <c r="B10" s="24" t="s">
        <v>11</v>
      </c>
      <c r="C10" s="25">
        <v>10729</v>
      </c>
      <c r="D10" s="26">
        <v>4</v>
      </c>
      <c r="E10" s="26">
        <v>0.4</v>
      </c>
    </row>
    <row r="11" spans="1:5" x14ac:dyDescent="0.3">
      <c r="A11" s="24" t="s">
        <v>5</v>
      </c>
      <c r="B11" s="24" t="s">
        <v>12</v>
      </c>
      <c r="C11" s="25">
        <v>9303</v>
      </c>
      <c r="D11" s="26">
        <v>4</v>
      </c>
      <c r="E11" s="26">
        <v>0.4</v>
      </c>
    </row>
    <row r="12" spans="1:5" x14ac:dyDescent="0.3">
      <c r="A12" s="24" t="s">
        <v>5</v>
      </c>
      <c r="B12" s="24" t="s">
        <v>13</v>
      </c>
      <c r="C12" s="25">
        <v>27674</v>
      </c>
      <c r="D12" s="26">
        <v>10</v>
      </c>
      <c r="E12" s="26">
        <v>0.3</v>
      </c>
    </row>
    <row r="13" spans="1:5" x14ac:dyDescent="0.3">
      <c r="A13" s="24" t="s">
        <v>5</v>
      </c>
      <c r="B13" s="24" t="s">
        <v>14</v>
      </c>
      <c r="C13" s="25">
        <v>46803</v>
      </c>
      <c r="D13" s="26">
        <v>29</v>
      </c>
      <c r="E13" s="26">
        <v>0.6</v>
      </c>
    </row>
    <row r="14" spans="1:5" x14ac:dyDescent="0.3">
      <c r="A14" s="24" t="s">
        <v>5</v>
      </c>
      <c r="B14" s="24" t="s">
        <v>15</v>
      </c>
      <c r="C14" s="25">
        <v>10748</v>
      </c>
      <c r="D14" s="26">
        <v>4</v>
      </c>
      <c r="E14" s="26">
        <v>0.4</v>
      </c>
    </row>
    <row r="15" spans="1:5" x14ac:dyDescent="0.3">
      <c r="A15" s="24" t="s">
        <v>5</v>
      </c>
      <c r="B15" s="24" t="s">
        <v>16</v>
      </c>
      <c r="C15" s="25">
        <v>7940</v>
      </c>
      <c r="D15" s="26">
        <v>4</v>
      </c>
      <c r="E15" s="26">
        <v>0.5</v>
      </c>
    </row>
    <row r="16" spans="1:5" x14ac:dyDescent="0.3">
      <c r="A16" s="24" t="s">
        <v>5</v>
      </c>
      <c r="B16" s="24" t="s">
        <v>17</v>
      </c>
      <c r="C16" s="25">
        <v>23031</v>
      </c>
      <c r="D16" s="26">
        <v>11</v>
      </c>
      <c r="E16" s="26">
        <v>0.5</v>
      </c>
    </row>
    <row r="17" spans="1:5" x14ac:dyDescent="0.3">
      <c r="A17" s="24" t="s">
        <v>5</v>
      </c>
      <c r="B17" s="24" t="s">
        <v>18</v>
      </c>
      <c r="C17" s="25">
        <v>10712</v>
      </c>
      <c r="D17" s="26">
        <v>4</v>
      </c>
      <c r="E17" s="26">
        <v>0.4</v>
      </c>
    </row>
    <row r="18" spans="1:5" x14ac:dyDescent="0.3">
      <c r="A18" s="24" t="s">
        <v>5</v>
      </c>
      <c r="B18" s="24" t="s">
        <v>19</v>
      </c>
      <c r="C18" s="25">
        <v>21613</v>
      </c>
      <c r="D18" s="26">
        <v>10</v>
      </c>
      <c r="E18" s="26">
        <v>0.5</v>
      </c>
    </row>
    <row r="19" spans="1:5" x14ac:dyDescent="0.3">
      <c r="A19" s="24" t="s">
        <v>5</v>
      </c>
      <c r="B19" s="24" t="s">
        <v>20</v>
      </c>
      <c r="C19" s="25">
        <v>8567</v>
      </c>
      <c r="D19" s="26">
        <v>4</v>
      </c>
      <c r="E19" s="26">
        <v>0.5</v>
      </c>
    </row>
    <row r="20" spans="1:5" x14ac:dyDescent="0.3">
      <c r="A20" s="24" t="s">
        <v>5</v>
      </c>
      <c r="B20" s="24" t="s">
        <v>21</v>
      </c>
      <c r="C20" s="25">
        <v>23659</v>
      </c>
      <c r="D20" s="26">
        <v>8</v>
      </c>
      <c r="E20" s="26">
        <v>0.3</v>
      </c>
    </row>
    <row r="21" spans="1:5" x14ac:dyDescent="0.3">
      <c r="A21" s="24" t="s">
        <v>5</v>
      </c>
      <c r="B21" s="24" t="s">
        <v>22</v>
      </c>
      <c r="C21" s="25">
        <v>11579</v>
      </c>
      <c r="D21" s="26">
        <v>5</v>
      </c>
      <c r="E21" s="26">
        <v>0.4</v>
      </c>
    </row>
    <row r="22" spans="1:5" x14ac:dyDescent="0.3">
      <c r="A22" s="24" t="s">
        <v>5</v>
      </c>
      <c r="B22" s="24" t="s">
        <v>23</v>
      </c>
      <c r="C22" s="25">
        <v>30612</v>
      </c>
      <c r="D22" s="26">
        <v>12</v>
      </c>
      <c r="E22" s="26">
        <v>0.4</v>
      </c>
    </row>
    <row r="23" spans="1:5" x14ac:dyDescent="0.3">
      <c r="A23" s="24" t="s">
        <v>5</v>
      </c>
      <c r="B23" s="24" t="s">
        <v>24</v>
      </c>
      <c r="C23" s="25">
        <v>13583</v>
      </c>
      <c r="D23" s="26">
        <v>6</v>
      </c>
      <c r="E23" s="26">
        <v>0.5</v>
      </c>
    </row>
    <row r="24" spans="1:5" x14ac:dyDescent="0.3">
      <c r="A24" s="24" t="s">
        <v>5</v>
      </c>
      <c r="B24" s="24" t="s">
        <v>25</v>
      </c>
      <c r="C24" s="25">
        <v>897938</v>
      </c>
      <c r="D24" s="26">
        <v>300</v>
      </c>
      <c r="E24" s="26">
        <v>0.3</v>
      </c>
    </row>
    <row r="25" spans="1:5" x14ac:dyDescent="0.3">
      <c r="A25" s="24" t="s">
        <v>5</v>
      </c>
      <c r="B25" s="24" t="s">
        <v>26</v>
      </c>
      <c r="C25" s="25">
        <v>5036</v>
      </c>
      <c r="D25" s="26">
        <v>3</v>
      </c>
      <c r="E25" s="26">
        <v>0.6</v>
      </c>
    </row>
    <row r="26" spans="1:5" x14ac:dyDescent="0.3">
      <c r="A26" s="24" t="s">
        <v>5</v>
      </c>
      <c r="B26" s="24" t="s">
        <v>27</v>
      </c>
      <c r="C26" s="25">
        <v>20988</v>
      </c>
      <c r="D26" s="26">
        <v>13</v>
      </c>
      <c r="E26" s="26">
        <v>0.6</v>
      </c>
    </row>
    <row r="27" spans="1:5" x14ac:dyDescent="0.3">
      <c r="A27" s="24" t="s">
        <v>5</v>
      </c>
      <c r="B27" s="24" t="s">
        <v>28</v>
      </c>
      <c r="C27" s="25">
        <v>30993</v>
      </c>
      <c r="D27" s="26">
        <v>8</v>
      </c>
      <c r="E27" s="26">
        <v>0.3</v>
      </c>
    </row>
    <row r="28" spans="1:5" x14ac:dyDescent="0.3">
      <c r="A28" s="24" t="s">
        <v>5</v>
      </c>
      <c r="B28" s="24" t="s">
        <v>29</v>
      </c>
      <c r="C28" s="25">
        <v>4783</v>
      </c>
      <c r="D28" s="26">
        <v>2</v>
      </c>
      <c r="E28" s="26">
        <v>0.4</v>
      </c>
    </row>
    <row r="29" spans="1:5" x14ac:dyDescent="0.3">
      <c r="A29" s="24" t="s">
        <v>5</v>
      </c>
      <c r="B29" s="24" t="s">
        <v>30</v>
      </c>
      <c r="C29" s="25">
        <v>14161</v>
      </c>
      <c r="D29" s="26">
        <v>4</v>
      </c>
      <c r="E29" s="26">
        <v>0.3</v>
      </c>
    </row>
    <row r="30" spans="1:5" x14ac:dyDescent="0.3">
      <c r="A30" s="24" t="s">
        <v>5</v>
      </c>
      <c r="B30" s="24" t="s">
        <v>31</v>
      </c>
      <c r="C30" s="25">
        <v>96268</v>
      </c>
      <c r="D30" s="26">
        <v>54</v>
      </c>
      <c r="E30" s="26">
        <v>0.6</v>
      </c>
    </row>
    <row r="31" spans="1:5" x14ac:dyDescent="0.3">
      <c r="A31" s="24" t="s">
        <v>5</v>
      </c>
      <c r="B31" s="24" t="s">
        <v>32</v>
      </c>
      <c r="C31" s="25">
        <v>26037</v>
      </c>
      <c r="D31" s="26">
        <v>12</v>
      </c>
      <c r="E31" s="26">
        <v>0.5</v>
      </c>
    </row>
    <row r="32" spans="1:5" x14ac:dyDescent="0.3">
      <c r="A32" s="24" t="s">
        <v>5</v>
      </c>
      <c r="B32" s="24" t="s">
        <v>33</v>
      </c>
      <c r="C32" s="25">
        <v>32151</v>
      </c>
      <c r="D32" s="26">
        <v>18</v>
      </c>
      <c r="E32" s="26">
        <v>0.5</v>
      </c>
    </row>
    <row r="33" spans="1:5" x14ac:dyDescent="0.3">
      <c r="A33" s="24" t="s">
        <v>5</v>
      </c>
      <c r="B33" s="24" t="s">
        <v>34</v>
      </c>
      <c r="C33" s="25">
        <v>13663</v>
      </c>
      <c r="D33" s="26">
        <v>10</v>
      </c>
      <c r="E33" s="26">
        <v>0.7</v>
      </c>
    </row>
    <row r="34" spans="1:5" x14ac:dyDescent="0.3">
      <c r="A34" s="24" t="s">
        <v>5</v>
      </c>
      <c r="B34" s="24" t="s">
        <v>35</v>
      </c>
      <c r="C34" s="25">
        <v>11100</v>
      </c>
      <c r="D34" s="26">
        <v>5</v>
      </c>
      <c r="E34" s="26">
        <v>0.4</v>
      </c>
    </row>
    <row r="35" spans="1:5" x14ac:dyDescent="0.3">
      <c r="A35" s="24" t="s">
        <v>5</v>
      </c>
      <c r="B35" s="24" t="s">
        <v>36</v>
      </c>
      <c r="C35" s="25">
        <v>5578</v>
      </c>
      <c r="D35" s="26">
        <v>6</v>
      </c>
      <c r="E35" s="26">
        <v>1.1000000000000001</v>
      </c>
    </row>
    <row r="36" spans="1:5" x14ac:dyDescent="0.3">
      <c r="A36" s="24" t="s">
        <v>5</v>
      </c>
      <c r="B36" s="24" t="s">
        <v>37</v>
      </c>
      <c r="C36" s="25">
        <v>243368</v>
      </c>
      <c r="D36" s="26">
        <v>73</v>
      </c>
      <c r="E36" s="26">
        <v>0.3</v>
      </c>
    </row>
    <row r="37" spans="1:5" x14ac:dyDescent="0.3">
      <c r="A37" s="24" t="s">
        <v>5</v>
      </c>
      <c r="B37" s="24" t="s">
        <v>38</v>
      </c>
      <c r="C37" s="25">
        <v>11386</v>
      </c>
      <c r="D37" s="26">
        <v>4</v>
      </c>
      <c r="E37" s="26">
        <v>0.4</v>
      </c>
    </row>
    <row r="38" spans="1:5" x14ac:dyDescent="0.3">
      <c r="A38" s="24" t="s">
        <v>5</v>
      </c>
      <c r="B38" s="24" t="s">
        <v>39</v>
      </c>
      <c r="C38" s="25">
        <v>20609</v>
      </c>
      <c r="D38" s="26">
        <v>7</v>
      </c>
      <c r="E38" s="26">
        <v>0.4</v>
      </c>
    </row>
    <row r="39" spans="1:5" x14ac:dyDescent="0.3">
      <c r="A39" s="24" t="s">
        <v>5</v>
      </c>
      <c r="B39" s="24" t="s">
        <v>40</v>
      </c>
      <c r="C39" s="25">
        <v>3539</v>
      </c>
      <c r="D39" s="26">
        <v>1</v>
      </c>
      <c r="E39" s="26">
        <v>0.3</v>
      </c>
    </row>
    <row r="40" spans="1:5" x14ac:dyDescent="0.3">
      <c r="A40" s="24" t="s">
        <v>5</v>
      </c>
      <c r="B40" s="24" t="s">
        <v>41</v>
      </c>
      <c r="C40" s="25">
        <v>10444</v>
      </c>
      <c r="D40" s="26">
        <v>4</v>
      </c>
      <c r="E40" s="26">
        <v>0.4</v>
      </c>
    </row>
    <row r="41" spans="1:5" x14ac:dyDescent="0.3">
      <c r="A41" s="24" t="s">
        <v>5</v>
      </c>
      <c r="B41" s="24" t="s">
        <v>42</v>
      </c>
      <c r="C41" s="25">
        <v>9939</v>
      </c>
      <c r="D41" s="26">
        <v>3</v>
      </c>
      <c r="E41" s="26">
        <v>0.3</v>
      </c>
    </row>
    <row r="42" spans="1:5" x14ac:dyDescent="0.3">
      <c r="A42" s="24" t="s">
        <v>5</v>
      </c>
      <c r="B42" s="24" t="s">
        <v>43</v>
      </c>
      <c r="C42" s="25">
        <v>13796</v>
      </c>
      <c r="D42" s="26">
        <v>6</v>
      </c>
      <c r="E42" s="26">
        <v>0.4</v>
      </c>
    </row>
    <row r="43" spans="1:5" x14ac:dyDescent="0.3">
      <c r="A43" s="24" t="s">
        <v>5</v>
      </c>
      <c r="B43" s="24" t="s">
        <v>44</v>
      </c>
      <c r="C43" s="25">
        <v>8404</v>
      </c>
      <c r="D43" s="26">
        <v>7</v>
      </c>
      <c r="E43" s="26">
        <v>0.8</v>
      </c>
    </row>
    <row r="44" spans="1:5" x14ac:dyDescent="0.3">
      <c r="A44" s="24" t="s">
        <v>5</v>
      </c>
      <c r="B44" s="24" t="s">
        <v>45</v>
      </c>
      <c r="C44" s="25">
        <v>24137</v>
      </c>
      <c r="D44" s="26">
        <v>11</v>
      </c>
      <c r="E44" s="26">
        <v>0.5</v>
      </c>
    </row>
    <row r="45" spans="1:5" x14ac:dyDescent="0.3">
      <c r="A45" s="24" t="s">
        <v>5</v>
      </c>
      <c r="B45" s="24" t="s">
        <v>46</v>
      </c>
      <c r="C45" s="25">
        <v>19433</v>
      </c>
      <c r="D45" s="26">
        <v>11</v>
      </c>
      <c r="E45" s="26">
        <v>0.6</v>
      </c>
    </row>
    <row r="46" spans="1:5" x14ac:dyDescent="0.3">
      <c r="A46" s="24" t="s">
        <v>5</v>
      </c>
      <c r="B46" s="24" t="s">
        <v>47</v>
      </c>
      <c r="C46" s="25">
        <v>27821</v>
      </c>
      <c r="D46" s="26">
        <v>13</v>
      </c>
      <c r="E46" s="26">
        <v>0.5</v>
      </c>
    </row>
    <row r="47" spans="1:5" x14ac:dyDescent="0.3">
      <c r="A47" s="24" t="s">
        <v>5</v>
      </c>
      <c r="B47" s="24" t="s">
        <v>48</v>
      </c>
      <c r="C47" s="25">
        <v>8148</v>
      </c>
      <c r="D47" s="26">
        <v>8</v>
      </c>
      <c r="E47" s="26">
        <v>1</v>
      </c>
    </row>
    <row r="48" spans="1:5" x14ac:dyDescent="0.3">
      <c r="A48" s="24" t="s">
        <v>5</v>
      </c>
      <c r="B48" s="24" t="s">
        <v>49</v>
      </c>
      <c r="C48" s="25">
        <v>7139</v>
      </c>
      <c r="D48" s="26">
        <v>4</v>
      </c>
      <c r="E48" s="26">
        <v>0.6</v>
      </c>
    </row>
    <row r="49" spans="1:5" x14ac:dyDescent="0.3">
      <c r="A49" s="24" t="s">
        <v>5</v>
      </c>
      <c r="B49" s="24" t="s">
        <v>50</v>
      </c>
      <c r="C49" s="25">
        <v>23981</v>
      </c>
      <c r="D49" s="26">
        <v>8</v>
      </c>
      <c r="E49" s="26">
        <v>0.3</v>
      </c>
    </row>
    <row r="50" spans="1:5" x14ac:dyDescent="0.3">
      <c r="A50" s="24" t="s">
        <v>5</v>
      </c>
      <c r="B50" s="24" t="s">
        <v>51</v>
      </c>
      <c r="C50" s="25">
        <v>3586</v>
      </c>
      <c r="D50" s="26">
        <v>4</v>
      </c>
      <c r="E50" s="26">
        <v>1.2</v>
      </c>
    </row>
    <row r="51" spans="1:5" x14ac:dyDescent="0.3">
      <c r="A51" s="24" t="s">
        <v>5</v>
      </c>
      <c r="B51" s="24" t="s">
        <v>52</v>
      </c>
      <c r="C51" s="25">
        <v>6729</v>
      </c>
      <c r="D51" s="26">
        <v>3</v>
      </c>
      <c r="E51" s="26">
        <v>0.5</v>
      </c>
    </row>
    <row r="52" spans="1:5" x14ac:dyDescent="0.3">
      <c r="A52" s="24" t="s">
        <v>5</v>
      </c>
      <c r="B52" s="24" t="s">
        <v>53</v>
      </c>
      <c r="C52" s="25">
        <v>21522</v>
      </c>
      <c r="D52" s="26">
        <v>6</v>
      </c>
      <c r="E52" s="26">
        <v>0.3</v>
      </c>
    </row>
    <row r="53" spans="1:5" x14ac:dyDescent="0.3">
      <c r="A53" s="24" t="s">
        <v>5</v>
      </c>
      <c r="B53" s="24" t="s">
        <v>54</v>
      </c>
      <c r="C53" s="25">
        <v>6799</v>
      </c>
      <c r="D53" s="26">
        <v>4</v>
      </c>
      <c r="E53" s="26">
        <v>0.6</v>
      </c>
    </row>
    <row r="54" spans="1:5" x14ac:dyDescent="0.3">
      <c r="A54" s="24" t="s">
        <v>5</v>
      </c>
      <c r="B54" s="24" t="s">
        <v>55</v>
      </c>
      <c r="C54" s="25">
        <v>45047</v>
      </c>
      <c r="D54" s="26">
        <v>15</v>
      </c>
      <c r="E54" s="26">
        <v>0.3</v>
      </c>
    </row>
    <row r="55" spans="1:5" x14ac:dyDescent="0.3">
      <c r="A55" s="24" t="s">
        <v>5</v>
      </c>
      <c r="B55" s="24" t="s">
        <v>56</v>
      </c>
      <c r="C55" s="25">
        <v>25536</v>
      </c>
      <c r="D55" s="26">
        <v>11</v>
      </c>
      <c r="E55" s="26">
        <v>0.4</v>
      </c>
    </row>
    <row r="56" spans="1:5" x14ac:dyDescent="0.3">
      <c r="A56" s="24" t="s">
        <v>5</v>
      </c>
      <c r="B56" s="24" t="s">
        <v>57</v>
      </c>
      <c r="C56" s="25">
        <v>19193</v>
      </c>
      <c r="D56" s="26">
        <v>6</v>
      </c>
      <c r="E56" s="26">
        <v>0.3</v>
      </c>
    </row>
    <row r="57" spans="1:5" x14ac:dyDescent="0.3">
      <c r="A57" s="24" t="s">
        <v>5</v>
      </c>
      <c r="B57" s="24" t="s">
        <v>58</v>
      </c>
      <c r="C57" s="25">
        <v>50457</v>
      </c>
      <c r="D57" s="26">
        <v>28</v>
      </c>
      <c r="E57" s="26">
        <v>0.6</v>
      </c>
    </row>
    <row r="58" spans="1:5" x14ac:dyDescent="0.3">
      <c r="A58" s="24" t="s">
        <v>5</v>
      </c>
      <c r="B58" s="24" t="s">
        <v>59</v>
      </c>
      <c r="C58" s="25">
        <v>13220</v>
      </c>
      <c r="D58" s="26">
        <v>6</v>
      </c>
      <c r="E58" s="26">
        <v>0.5</v>
      </c>
    </row>
    <row r="59" spans="1:5" x14ac:dyDescent="0.3">
      <c r="A59" s="24" t="s">
        <v>5</v>
      </c>
      <c r="B59" s="24" t="s">
        <v>60</v>
      </c>
      <c r="C59" s="25">
        <v>21822</v>
      </c>
      <c r="D59" s="26">
        <v>8</v>
      </c>
      <c r="E59" s="26">
        <v>0.4</v>
      </c>
    </row>
    <row r="60" spans="1:5" x14ac:dyDescent="0.3">
      <c r="A60" s="24" t="s">
        <v>5</v>
      </c>
      <c r="B60" s="24" t="s">
        <v>61</v>
      </c>
      <c r="C60" s="25">
        <v>48563</v>
      </c>
      <c r="D60" s="26">
        <v>23</v>
      </c>
      <c r="E60" s="26">
        <v>0.5</v>
      </c>
    </row>
    <row r="61" spans="1:5" x14ac:dyDescent="0.3">
      <c r="A61" s="24" t="s">
        <v>5</v>
      </c>
      <c r="B61" s="24" t="s">
        <v>62</v>
      </c>
      <c r="C61" s="25">
        <v>4721</v>
      </c>
      <c r="D61" s="26">
        <v>3</v>
      </c>
      <c r="E61" s="26">
        <v>0.6</v>
      </c>
    </row>
    <row r="62" spans="1:5" x14ac:dyDescent="0.3">
      <c r="A62" s="24" t="s">
        <v>5</v>
      </c>
      <c r="B62" s="24" t="s">
        <v>63</v>
      </c>
      <c r="C62" s="25">
        <v>5510</v>
      </c>
      <c r="D62" s="26">
        <v>2</v>
      </c>
      <c r="E62" s="26">
        <v>0.3</v>
      </c>
    </row>
    <row r="63" spans="1:5" x14ac:dyDescent="0.3">
      <c r="A63" s="24" t="s">
        <v>5</v>
      </c>
      <c r="B63" s="24" t="s">
        <v>64</v>
      </c>
      <c r="C63" s="25">
        <v>40957</v>
      </c>
      <c r="D63" s="26">
        <v>26</v>
      </c>
      <c r="E63" s="26">
        <v>0.6</v>
      </c>
    </row>
    <row r="64" spans="1:5" x14ac:dyDescent="0.3">
      <c r="A64" s="24" t="s">
        <v>5</v>
      </c>
      <c r="B64" s="24" t="s">
        <v>65</v>
      </c>
      <c r="C64" s="25">
        <v>12921</v>
      </c>
      <c r="D64" s="26">
        <v>4</v>
      </c>
      <c r="E64" s="26">
        <v>0.3</v>
      </c>
    </row>
    <row r="65" spans="1:5" x14ac:dyDescent="0.3">
      <c r="A65" s="24" t="s">
        <v>5</v>
      </c>
      <c r="B65" s="24" t="s">
        <v>66</v>
      </c>
      <c r="C65" s="25">
        <v>6941</v>
      </c>
      <c r="D65" s="26">
        <v>3</v>
      </c>
      <c r="E65" s="26">
        <v>0.4</v>
      </c>
    </row>
    <row r="66" spans="1:5" x14ac:dyDescent="0.3">
      <c r="A66" s="24" t="s">
        <v>5</v>
      </c>
      <c r="B66" s="24" t="s">
        <v>67</v>
      </c>
      <c r="C66" s="25">
        <v>92017</v>
      </c>
      <c r="D66" s="26">
        <v>31</v>
      </c>
      <c r="E66" s="26">
        <v>0.3</v>
      </c>
    </row>
    <row r="67" spans="1:5" x14ac:dyDescent="0.3">
      <c r="A67" s="24" t="s">
        <v>5</v>
      </c>
      <c r="B67" s="24" t="s">
        <v>68</v>
      </c>
      <c r="C67" s="25">
        <v>12859</v>
      </c>
      <c r="D67" s="26">
        <v>4</v>
      </c>
      <c r="E67" s="26">
        <v>0.3</v>
      </c>
    </row>
    <row r="68" spans="1:5" x14ac:dyDescent="0.3">
      <c r="A68" s="24" t="s">
        <v>5</v>
      </c>
      <c r="B68" s="24" t="s">
        <v>69</v>
      </c>
      <c r="C68" s="25">
        <v>23150</v>
      </c>
      <c r="D68" s="26">
        <v>9</v>
      </c>
      <c r="E68" s="26">
        <v>0.4</v>
      </c>
    </row>
    <row r="69" spans="1:5" x14ac:dyDescent="0.3">
      <c r="A69" s="24" t="s">
        <v>5</v>
      </c>
      <c r="B69" s="24" t="s">
        <v>70</v>
      </c>
      <c r="C69" s="25">
        <v>37601</v>
      </c>
      <c r="D69" s="26">
        <v>17</v>
      </c>
      <c r="E69" s="26">
        <v>0.4</v>
      </c>
    </row>
    <row r="70" spans="1:5" x14ac:dyDescent="0.3">
      <c r="A70" s="24" t="s">
        <v>5</v>
      </c>
      <c r="B70" s="24" t="s">
        <v>71</v>
      </c>
      <c r="C70" s="25">
        <v>4841</v>
      </c>
      <c r="D70" s="26">
        <v>4</v>
      </c>
      <c r="E70" s="26">
        <v>0.9</v>
      </c>
    </row>
    <row r="71" spans="1:5" x14ac:dyDescent="0.3">
      <c r="A71" s="24" t="s">
        <v>5</v>
      </c>
      <c r="B71" s="24" t="s">
        <v>72</v>
      </c>
      <c r="C71" s="25">
        <v>19818</v>
      </c>
      <c r="D71" s="26">
        <v>11</v>
      </c>
      <c r="E71" s="26">
        <v>0.6</v>
      </c>
    </row>
    <row r="72" spans="1:5" x14ac:dyDescent="0.3">
      <c r="A72" s="24" t="s">
        <v>5</v>
      </c>
      <c r="B72" s="24" t="s">
        <v>73</v>
      </c>
      <c r="C72" s="25">
        <v>5199</v>
      </c>
      <c r="D72" s="26">
        <v>2</v>
      </c>
      <c r="E72" s="26">
        <v>0.4</v>
      </c>
    </row>
    <row r="73" spans="1:5" x14ac:dyDescent="0.3">
      <c r="A73" s="24" t="s">
        <v>5</v>
      </c>
      <c r="B73" s="24" t="s">
        <v>74</v>
      </c>
      <c r="C73" s="25">
        <v>7027</v>
      </c>
      <c r="D73" s="26">
        <v>3</v>
      </c>
      <c r="E73" s="26">
        <v>0.4</v>
      </c>
    </row>
    <row r="74" spans="1:5" x14ac:dyDescent="0.3">
      <c r="A74" s="24" t="s">
        <v>5</v>
      </c>
      <c r="B74" s="24" t="s">
        <v>75</v>
      </c>
      <c r="C74" s="25">
        <v>29579</v>
      </c>
      <c r="D74" s="26">
        <v>15</v>
      </c>
      <c r="E74" s="26">
        <v>0.5</v>
      </c>
    </row>
    <row r="75" spans="1:5" x14ac:dyDescent="0.3">
      <c r="A75" s="24" t="s">
        <v>5</v>
      </c>
      <c r="B75" s="24" t="s">
        <v>76</v>
      </c>
      <c r="C75" s="25">
        <v>10994</v>
      </c>
      <c r="D75" s="26">
        <v>3</v>
      </c>
      <c r="E75" s="26">
        <v>0.3</v>
      </c>
    </row>
    <row r="76" spans="1:5" x14ac:dyDescent="0.3">
      <c r="A76" s="24" t="s">
        <v>5</v>
      </c>
      <c r="B76" s="24" t="s">
        <v>77</v>
      </c>
      <c r="C76" s="25">
        <v>8142</v>
      </c>
      <c r="D76" s="26">
        <v>5</v>
      </c>
      <c r="E76" s="26">
        <v>0.6</v>
      </c>
    </row>
    <row r="77" spans="1:5" x14ac:dyDescent="0.3">
      <c r="A77" s="24" t="s">
        <v>5</v>
      </c>
      <c r="B77" s="24" t="s">
        <v>78</v>
      </c>
      <c r="C77" s="25">
        <v>47118</v>
      </c>
      <c r="D77" s="26">
        <v>32</v>
      </c>
      <c r="E77" s="26">
        <v>0.7</v>
      </c>
    </row>
    <row r="78" spans="1:5" x14ac:dyDescent="0.3">
      <c r="A78" s="24" t="s">
        <v>5</v>
      </c>
      <c r="B78" s="24" t="s">
        <v>79</v>
      </c>
      <c r="C78" s="25">
        <v>14516</v>
      </c>
      <c r="D78" s="26">
        <v>8</v>
      </c>
      <c r="E78" s="26">
        <v>0.6</v>
      </c>
    </row>
    <row r="79" spans="1:5" x14ac:dyDescent="0.3">
      <c r="A79" s="24" t="s">
        <v>5</v>
      </c>
      <c r="B79" s="24" t="s">
        <v>80</v>
      </c>
      <c r="C79" s="25">
        <v>10808</v>
      </c>
      <c r="D79" s="26">
        <v>4</v>
      </c>
      <c r="E79" s="26">
        <v>0.4</v>
      </c>
    </row>
    <row r="80" spans="1:5" x14ac:dyDescent="0.3">
      <c r="A80" s="24" t="s">
        <v>5</v>
      </c>
      <c r="B80" s="24" t="s">
        <v>81</v>
      </c>
      <c r="C80" s="25">
        <v>3625</v>
      </c>
      <c r="D80" s="26">
        <v>3</v>
      </c>
      <c r="E80" s="26">
        <v>0.8</v>
      </c>
    </row>
    <row r="81" spans="1:5" x14ac:dyDescent="0.3">
      <c r="A81" s="24" t="s">
        <v>5</v>
      </c>
      <c r="B81" s="24" t="s">
        <v>82</v>
      </c>
      <c r="C81" s="25">
        <v>17638</v>
      </c>
      <c r="D81" s="26">
        <v>6</v>
      </c>
      <c r="E81" s="26">
        <v>0.3</v>
      </c>
    </row>
    <row r="82" spans="1:5" x14ac:dyDescent="0.3">
      <c r="A82" s="24" t="s">
        <v>5</v>
      </c>
      <c r="B82" s="24" t="s">
        <v>83</v>
      </c>
      <c r="C82" s="25">
        <v>132152</v>
      </c>
      <c r="D82" s="26">
        <v>57</v>
      </c>
      <c r="E82" s="26">
        <v>0.4</v>
      </c>
    </row>
    <row r="83" spans="1:5" x14ac:dyDescent="0.3">
      <c r="A83" s="24" t="s">
        <v>5</v>
      </c>
      <c r="B83" s="24" t="s">
        <v>84</v>
      </c>
      <c r="C83" s="25">
        <v>6336</v>
      </c>
      <c r="D83" s="26">
        <v>4</v>
      </c>
      <c r="E83" s="26">
        <v>0.6</v>
      </c>
    </row>
    <row r="84" spans="1:5" x14ac:dyDescent="0.3">
      <c r="A84" s="28" t="str">
        <f>CONCATENATE("Total (",RIGHT(Índice!$A$4,2),")")</f>
        <v>Total (MS)</v>
      </c>
      <c r="B84" s="28"/>
      <c r="C84" s="29">
        <f>SUM(C5:C83)</f>
        <v>2756700</v>
      </c>
      <c r="D84" s="29">
        <f>SUM(D5:D83)</f>
        <v>1124</v>
      </c>
      <c r="E84" s="30">
        <f>D84/(C84/1000)</f>
        <v>0.40773388471723437</v>
      </c>
    </row>
    <row r="85" spans="1:5" x14ac:dyDescent="0.3">
      <c r="A85" s="31"/>
      <c r="B85" s="31"/>
      <c r="C85" s="32"/>
      <c r="D85" s="32" t="s">
        <v>119</v>
      </c>
      <c r="E85" s="33">
        <f>MIN($E$5:$E$83)</f>
        <v>0.3</v>
      </c>
    </row>
    <row r="86" spans="1:5" x14ac:dyDescent="0.3">
      <c r="A86" s="31"/>
      <c r="B86" s="31"/>
      <c r="C86" s="32"/>
      <c r="D86" s="32" t="s">
        <v>120</v>
      </c>
      <c r="E86" s="33">
        <f>MAX($E$5:$E$83)</f>
        <v>1.2</v>
      </c>
    </row>
    <row r="87" spans="1:5" x14ac:dyDescent="0.3">
      <c r="A87" s="34" t="s">
        <v>121</v>
      </c>
      <c r="B87" s="34"/>
      <c r="C87" s="35">
        <v>201935360</v>
      </c>
      <c r="D87" s="35">
        <v>58097</v>
      </c>
      <c r="E87" s="36">
        <v>0.28770097520315413</v>
      </c>
    </row>
    <row r="88" spans="1:5" x14ac:dyDescent="0.3">
      <c r="A88" s="34"/>
      <c r="B88" s="34"/>
      <c r="C88" s="35"/>
      <c r="D88" s="35" t="s">
        <v>119</v>
      </c>
      <c r="E88" s="36">
        <v>0</v>
      </c>
    </row>
    <row r="89" spans="1:5" x14ac:dyDescent="0.3">
      <c r="A89" s="37"/>
      <c r="B89" s="37"/>
      <c r="C89" s="38"/>
      <c r="D89" s="38" t="s">
        <v>120</v>
      </c>
      <c r="E89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8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</v>
      </c>
      <c r="D5" s="26">
        <v>29</v>
      </c>
      <c r="E5" s="26">
        <v>1.7</v>
      </c>
    </row>
    <row r="6" spans="1:5" x14ac:dyDescent="0.3">
      <c r="A6" s="24" t="s">
        <v>5</v>
      </c>
      <c r="B6" s="24" t="s">
        <v>7</v>
      </c>
      <c r="C6" s="25">
        <v>4537</v>
      </c>
      <c r="D6" s="26">
        <v>19</v>
      </c>
      <c r="E6" s="26">
        <v>4.2</v>
      </c>
    </row>
    <row r="7" spans="1:5" x14ac:dyDescent="0.3">
      <c r="A7" s="24" t="s">
        <v>5</v>
      </c>
      <c r="B7" s="24" t="s">
        <v>8</v>
      </c>
      <c r="C7" s="25">
        <v>39325</v>
      </c>
      <c r="D7" s="26">
        <v>81</v>
      </c>
      <c r="E7" s="26">
        <v>2.1</v>
      </c>
    </row>
    <row r="8" spans="1:5" x14ac:dyDescent="0.3">
      <c r="A8" s="24" t="s">
        <v>5</v>
      </c>
      <c r="B8" s="24" t="s">
        <v>9</v>
      </c>
      <c r="C8" s="25">
        <v>24107</v>
      </c>
      <c r="D8" s="26">
        <v>37</v>
      </c>
      <c r="E8" s="26">
        <v>1.5</v>
      </c>
    </row>
    <row r="9" spans="1:5" x14ac:dyDescent="0.3">
      <c r="A9" s="24" t="s">
        <v>5</v>
      </c>
      <c r="B9" s="24" t="s">
        <v>10</v>
      </c>
      <c r="C9" s="25">
        <v>7653</v>
      </c>
      <c r="D9" s="26">
        <v>15</v>
      </c>
      <c r="E9" s="26">
        <v>1.9</v>
      </c>
    </row>
    <row r="10" spans="1:5" x14ac:dyDescent="0.3">
      <c r="A10" s="24" t="s">
        <v>5</v>
      </c>
      <c r="B10" s="24" t="s">
        <v>11</v>
      </c>
      <c r="C10" s="25">
        <v>10729</v>
      </c>
      <c r="D10" s="26">
        <v>28</v>
      </c>
      <c r="E10" s="26">
        <v>2.6</v>
      </c>
    </row>
    <row r="11" spans="1:5" x14ac:dyDescent="0.3">
      <c r="A11" s="24" t="s">
        <v>5</v>
      </c>
      <c r="B11" s="24" t="s">
        <v>12</v>
      </c>
      <c r="C11" s="25">
        <v>9303</v>
      </c>
      <c r="D11" s="26">
        <v>28</v>
      </c>
      <c r="E11" s="26">
        <v>3</v>
      </c>
    </row>
    <row r="12" spans="1:5" x14ac:dyDescent="0.3">
      <c r="A12" s="24" t="s">
        <v>5</v>
      </c>
      <c r="B12" s="24" t="s">
        <v>13</v>
      </c>
      <c r="C12" s="25">
        <v>27674</v>
      </c>
      <c r="D12" s="26">
        <v>38</v>
      </c>
      <c r="E12" s="26">
        <v>1.4</v>
      </c>
    </row>
    <row r="13" spans="1:5" x14ac:dyDescent="0.3">
      <c r="A13" s="24" t="s">
        <v>5</v>
      </c>
      <c r="B13" s="24" t="s">
        <v>14</v>
      </c>
      <c r="C13" s="25">
        <v>46803</v>
      </c>
      <c r="D13" s="26">
        <v>185</v>
      </c>
      <c r="E13" s="26">
        <v>4</v>
      </c>
    </row>
    <row r="14" spans="1:5" x14ac:dyDescent="0.3">
      <c r="A14" s="24" t="s">
        <v>5</v>
      </c>
      <c r="B14" s="24" t="s">
        <v>15</v>
      </c>
      <c r="C14" s="25">
        <v>10748</v>
      </c>
      <c r="D14" s="26">
        <v>29</v>
      </c>
      <c r="E14" s="26">
        <v>2.7</v>
      </c>
    </row>
    <row r="15" spans="1:5" x14ac:dyDescent="0.3">
      <c r="A15" s="24" t="s">
        <v>5</v>
      </c>
      <c r="B15" s="24" t="s">
        <v>16</v>
      </c>
      <c r="C15" s="25">
        <v>7940</v>
      </c>
      <c r="D15" s="26">
        <v>29</v>
      </c>
      <c r="E15" s="26">
        <v>3.6</v>
      </c>
    </row>
    <row r="16" spans="1:5" x14ac:dyDescent="0.3">
      <c r="A16" s="24" t="s">
        <v>5</v>
      </c>
      <c r="B16" s="24" t="s">
        <v>17</v>
      </c>
      <c r="C16" s="25">
        <v>23031</v>
      </c>
      <c r="D16" s="26">
        <v>37</v>
      </c>
      <c r="E16" s="26">
        <v>1.6</v>
      </c>
    </row>
    <row r="17" spans="1:5" x14ac:dyDescent="0.3">
      <c r="A17" s="24" t="s">
        <v>5</v>
      </c>
      <c r="B17" s="24" t="s">
        <v>18</v>
      </c>
      <c r="C17" s="25">
        <v>10712</v>
      </c>
      <c r="D17" s="26">
        <v>18</v>
      </c>
      <c r="E17" s="26">
        <v>1.7</v>
      </c>
    </row>
    <row r="18" spans="1:5" x14ac:dyDescent="0.3">
      <c r="A18" s="24" t="s">
        <v>5</v>
      </c>
      <c r="B18" s="24" t="s">
        <v>19</v>
      </c>
      <c r="C18" s="25">
        <v>21613</v>
      </c>
      <c r="D18" s="26">
        <v>44</v>
      </c>
      <c r="E18" s="26">
        <v>2</v>
      </c>
    </row>
    <row r="19" spans="1:5" x14ac:dyDescent="0.3">
      <c r="A19" s="24" t="s">
        <v>5</v>
      </c>
      <c r="B19" s="24" t="s">
        <v>20</v>
      </c>
      <c r="C19" s="25">
        <v>8567</v>
      </c>
      <c r="D19" s="26">
        <v>30</v>
      </c>
      <c r="E19" s="26">
        <v>3.5</v>
      </c>
    </row>
    <row r="20" spans="1:5" x14ac:dyDescent="0.3">
      <c r="A20" s="24" t="s">
        <v>5</v>
      </c>
      <c r="B20" s="24" t="s">
        <v>21</v>
      </c>
      <c r="C20" s="25">
        <v>23659</v>
      </c>
      <c r="D20" s="26">
        <v>28</v>
      </c>
      <c r="E20" s="26">
        <v>1.2</v>
      </c>
    </row>
    <row r="21" spans="1:5" x14ac:dyDescent="0.3">
      <c r="A21" s="24" t="s">
        <v>5</v>
      </c>
      <c r="B21" s="24" t="s">
        <v>22</v>
      </c>
      <c r="C21" s="25">
        <v>11579</v>
      </c>
      <c r="D21" s="26">
        <v>36</v>
      </c>
      <c r="E21" s="26">
        <v>3.1</v>
      </c>
    </row>
    <row r="22" spans="1:5" x14ac:dyDescent="0.3">
      <c r="A22" s="24" t="s">
        <v>5</v>
      </c>
      <c r="B22" s="24" t="s">
        <v>23</v>
      </c>
      <c r="C22" s="25">
        <v>30612</v>
      </c>
      <c r="D22" s="26">
        <v>79</v>
      </c>
      <c r="E22" s="26">
        <v>2.6</v>
      </c>
    </row>
    <row r="23" spans="1:5" x14ac:dyDescent="0.3">
      <c r="A23" s="24" t="s">
        <v>5</v>
      </c>
      <c r="B23" s="24" t="s">
        <v>24</v>
      </c>
      <c r="C23" s="25">
        <v>13583</v>
      </c>
      <c r="D23" s="26">
        <v>27</v>
      </c>
      <c r="E23" s="26">
        <v>2</v>
      </c>
    </row>
    <row r="24" spans="1:5" x14ac:dyDescent="0.3">
      <c r="A24" s="24" t="s">
        <v>5</v>
      </c>
      <c r="B24" s="24" t="s">
        <v>25</v>
      </c>
      <c r="C24" s="25">
        <v>897938</v>
      </c>
      <c r="D24" s="25">
        <v>5136</v>
      </c>
      <c r="E24" s="26">
        <v>5.7</v>
      </c>
    </row>
    <row r="25" spans="1:5" x14ac:dyDescent="0.3">
      <c r="A25" s="24" t="s">
        <v>5</v>
      </c>
      <c r="B25" s="24" t="s">
        <v>26</v>
      </c>
      <c r="C25" s="25">
        <v>5036</v>
      </c>
      <c r="D25" s="26">
        <v>18</v>
      </c>
      <c r="E25" s="26">
        <v>3.5</v>
      </c>
    </row>
    <row r="26" spans="1:5" x14ac:dyDescent="0.3">
      <c r="A26" s="24" t="s">
        <v>5</v>
      </c>
      <c r="B26" s="24" t="s">
        <v>27</v>
      </c>
      <c r="C26" s="25">
        <v>20988</v>
      </c>
      <c r="D26" s="26">
        <v>19</v>
      </c>
      <c r="E26" s="26">
        <v>0.9</v>
      </c>
    </row>
    <row r="27" spans="1:5" x14ac:dyDescent="0.3">
      <c r="A27" s="24" t="s">
        <v>5</v>
      </c>
      <c r="B27" s="24" t="s">
        <v>28</v>
      </c>
      <c r="C27" s="25">
        <v>30993</v>
      </c>
      <c r="D27" s="26">
        <v>87</v>
      </c>
      <c r="E27" s="26">
        <v>2.8</v>
      </c>
    </row>
    <row r="28" spans="1:5" x14ac:dyDescent="0.3">
      <c r="A28" s="24" t="s">
        <v>5</v>
      </c>
      <c r="B28" s="24" t="s">
        <v>29</v>
      </c>
      <c r="C28" s="25">
        <v>4783</v>
      </c>
      <c r="D28" s="26">
        <v>15</v>
      </c>
      <c r="E28" s="26">
        <v>3.1</v>
      </c>
    </row>
    <row r="29" spans="1:5" x14ac:dyDescent="0.3">
      <c r="A29" s="24" t="s">
        <v>5</v>
      </c>
      <c r="B29" s="24" t="s">
        <v>30</v>
      </c>
      <c r="C29" s="25">
        <v>14161</v>
      </c>
      <c r="D29" s="26">
        <v>26</v>
      </c>
      <c r="E29" s="26">
        <v>1.8</v>
      </c>
    </row>
    <row r="30" spans="1:5" x14ac:dyDescent="0.3">
      <c r="A30" s="24" t="s">
        <v>5</v>
      </c>
      <c r="B30" s="24" t="s">
        <v>31</v>
      </c>
      <c r="C30" s="25">
        <v>96268</v>
      </c>
      <c r="D30" s="26">
        <v>287</v>
      </c>
      <c r="E30" s="26">
        <v>3</v>
      </c>
    </row>
    <row r="31" spans="1:5" x14ac:dyDescent="0.3">
      <c r="A31" s="24" t="s">
        <v>5</v>
      </c>
      <c r="B31" s="24" t="s">
        <v>32</v>
      </c>
      <c r="C31" s="25">
        <v>26037</v>
      </c>
      <c r="D31" s="26">
        <v>91</v>
      </c>
      <c r="E31" s="26">
        <v>3.5</v>
      </c>
    </row>
    <row r="32" spans="1:5" x14ac:dyDescent="0.3">
      <c r="A32" s="24" t="s">
        <v>5</v>
      </c>
      <c r="B32" s="24" t="s">
        <v>33</v>
      </c>
      <c r="C32" s="25">
        <v>32151</v>
      </c>
      <c r="D32" s="26">
        <v>143</v>
      </c>
      <c r="E32" s="26">
        <v>4.4000000000000004</v>
      </c>
    </row>
    <row r="33" spans="1:5" x14ac:dyDescent="0.3">
      <c r="A33" s="24" t="s">
        <v>5</v>
      </c>
      <c r="B33" s="24" t="s">
        <v>34</v>
      </c>
      <c r="C33" s="25">
        <v>13663</v>
      </c>
      <c r="D33" s="26">
        <v>27</v>
      </c>
      <c r="E33" s="26">
        <v>2</v>
      </c>
    </row>
    <row r="34" spans="1:5" x14ac:dyDescent="0.3">
      <c r="A34" s="24" t="s">
        <v>5</v>
      </c>
      <c r="B34" s="24" t="s">
        <v>35</v>
      </c>
      <c r="C34" s="25">
        <v>11100</v>
      </c>
      <c r="D34" s="26">
        <v>42</v>
      </c>
      <c r="E34" s="26">
        <v>3.8</v>
      </c>
    </row>
    <row r="35" spans="1:5" x14ac:dyDescent="0.3">
      <c r="A35" s="24" t="s">
        <v>5</v>
      </c>
      <c r="B35" s="24" t="s">
        <v>36</v>
      </c>
      <c r="C35" s="25">
        <v>5578</v>
      </c>
      <c r="D35" s="26">
        <v>11</v>
      </c>
      <c r="E35" s="26">
        <v>2</v>
      </c>
    </row>
    <row r="36" spans="1:5" x14ac:dyDescent="0.3">
      <c r="A36" s="24" t="s">
        <v>5</v>
      </c>
      <c r="B36" s="24" t="s">
        <v>37</v>
      </c>
      <c r="C36" s="25">
        <v>243368</v>
      </c>
      <c r="D36" s="25">
        <v>1230</v>
      </c>
      <c r="E36" s="26">
        <v>5.0999999999999996</v>
      </c>
    </row>
    <row r="37" spans="1:5" x14ac:dyDescent="0.3">
      <c r="A37" s="24" t="s">
        <v>5</v>
      </c>
      <c r="B37" s="24" t="s">
        <v>38</v>
      </c>
      <c r="C37" s="25">
        <v>11386</v>
      </c>
      <c r="D37" s="26">
        <v>22</v>
      </c>
      <c r="E37" s="26">
        <v>1.9</v>
      </c>
    </row>
    <row r="38" spans="1:5" x14ac:dyDescent="0.3">
      <c r="A38" s="24" t="s">
        <v>5</v>
      </c>
      <c r="B38" s="24" t="s">
        <v>39</v>
      </c>
      <c r="C38" s="25">
        <v>20609</v>
      </c>
      <c r="D38" s="26">
        <v>65</v>
      </c>
      <c r="E38" s="26">
        <v>3.1</v>
      </c>
    </row>
    <row r="39" spans="1:5" x14ac:dyDescent="0.3">
      <c r="A39" s="24" t="s">
        <v>5</v>
      </c>
      <c r="B39" s="24" t="s">
        <v>40</v>
      </c>
      <c r="C39" s="25">
        <v>3539</v>
      </c>
      <c r="D39" s="26">
        <v>10</v>
      </c>
      <c r="E39" s="26">
        <v>2.8</v>
      </c>
    </row>
    <row r="40" spans="1:5" x14ac:dyDescent="0.3">
      <c r="A40" s="24" t="s">
        <v>5</v>
      </c>
      <c r="B40" s="24" t="s">
        <v>41</v>
      </c>
      <c r="C40" s="25">
        <v>10444</v>
      </c>
      <c r="D40" s="26">
        <v>15</v>
      </c>
      <c r="E40" s="26">
        <v>1.5</v>
      </c>
    </row>
    <row r="41" spans="1:5" x14ac:dyDescent="0.3">
      <c r="A41" s="24" t="s">
        <v>5</v>
      </c>
      <c r="B41" s="24" t="s">
        <v>42</v>
      </c>
      <c r="C41" s="25">
        <v>9939</v>
      </c>
      <c r="D41" s="26">
        <v>22</v>
      </c>
      <c r="E41" s="26">
        <v>2.2000000000000002</v>
      </c>
    </row>
    <row r="42" spans="1:5" x14ac:dyDescent="0.3">
      <c r="A42" s="24" t="s">
        <v>5</v>
      </c>
      <c r="B42" s="24" t="s">
        <v>43</v>
      </c>
      <c r="C42" s="25">
        <v>13796</v>
      </c>
      <c r="D42" s="26">
        <v>33</v>
      </c>
      <c r="E42" s="26">
        <v>2.4</v>
      </c>
    </row>
    <row r="43" spans="1:5" x14ac:dyDescent="0.3">
      <c r="A43" s="24" t="s">
        <v>5</v>
      </c>
      <c r="B43" s="24" t="s">
        <v>44</v>
      </c>
      <c r="C43" s="25">
        <v>8404</v>
      </c>
      <c r="D43" s="26">
        <v>25</v>
      </c>
      <c r="E43" s="26">
        <v>3</v>
      </c>
    </row>
    <row r="44" spans="1:5" x14ac:dyDescent="0.3">
      <c r="A44" s="24" t="s">
        <v>5</v>
      </c>
      <c r="B44" s="24" t="s">
        <v>45</v>
      </c>
      <c r="C44" s="25">
        <v>24137</v>
      </c>
      <c r="D44" s="26">
        <v>52</v>
      </c>
      <c r="E44" s="26">
        <v>2.1</v>
      </c>
    </row>
    <row r="45" spans="1:5" x14ac:dyDescent="0.3">
      <c r="A45" s="24" t="s">
        <v>5</v>
      </c>
      <c r="B45" s="24" t="s">
        <v>46</v>
      </c>
      <c r="C45" s="25">
        <v>19433</v>
      </c>
      <c r="D45" s="26">
        <v>31</v>
      </c>
      <c r="E45" s="26">
        <v>1.6</v>
      </c>
    </row>
    <row r="46" spans="1:5" x14ac:dyDescent="0.3">
      <c r="A46" s="24" t="s">
        <v>5</v>
      </c>
      <c r="B46" s="24" t="s">
        <v>47</v>
      </c>
      <c r="C46" s="25">
        <v>27821</v>
      </c>
      <c r="D46" s="26">
        <v>75</v>
      </c>
      <c r="E46" s="26">
        <v>2.7</v>
      </c>
    </row>
    <row r="47" spans="1:5" x14ac:dyDescent="0.3">
      <c r="A47" s="24" t="s">
        <v>5</v>
      </c>
      <c r="B47" s="24" t="s">
        <v>48</v>
      </c>
      <c r="C47" s="25">
        <v>8148</v>
      </c>
      <c r="D47" s="26">
        <v>10</v>
      </c>
      <c r="E47" s="26">
        <v>1.2</v>
      </c>
    </row>
    <row r="48" spans="1:5" x14ac:dyDescent="0.3">
      <c r="A48" s="24" t="s">
        <v>5</v>
      </c>
      <c r="B48" s="24" t="s">
        <v>49</v>
      </c>
      <c r="C48" s="25">
        <v>7139</v>
      </c>
      <c r="D48" s="26">
        <v>22</v>
      </c>
      <c r="E48" s="26">
        <v>3.1</v>
      </c>
    </row>
    <row r="49" spans="1:5" x14ac:dyDescent="0.3">
      <c r="A49" s="24" t="s">
        <v>5</v>
      </c>
      <c r="B49" s="24" t="s">
        <v>50</v>
      </c>
      <c r="C49" s="25">
        <v>23981</v>
      </c>
      <c r="D49" s="26">
        <v>52</v>
      </c>
      <c r="E49" s="26">
        <v>2.2000000000000002</v>
      </c>
    </row>
    <row r="50" spans="1:5" x14ac:dyDescent="0.3">
      <c r="A50" s="24" t="s">
        <v>5</v>
      </c>
      <c r="B50" s="24" t="s">
        <v>51</v>
      </c>
      <c r="C50" s="25">
        <v>3586</v>
      </c>
      <c r="D50" s="26">
        <v>14</v>
      </c>
      <c r="E50" s="26">
        <v>3.8</v>
      </c>
    </row>
    <row r="51" spans="1:5" x14ac:dyDescent="0.3">
      <c r="A51" s="24" t="s">
        <v>5</v>
      </c>
      <c r="B51" s="24" t="s">
        <v>52</v>
      </c>
      <c r="C51" s="25">
        <v>6729</v>
      </c>
      <c r="D51" s="26">
        <v>23</v>
      </c>
      <c r="E51" s="26">
        <v>3.4</v>
      </c>
    </row>
    <row r="52" spans="1:5" x14ac:dyDescent="0.3">
      <c r="A52" s="24" t="s">
        <v>5</v>
      </c>
      <c r="B52" s="24" t="s">
        <v>53</v>
      </c>
      <c r="C52" s="25">
        <v>21522</v>
      </c>
      <c r="D52" s="26">
        <v>26</v>
      </c>
      <c r="E52" s="26">
        <v>1.2</v>
      </c>
    </row>
    <row r="53" spans="1:5" x14ac:dyDescent="0.3">
      <c r="A53" s="24" t="s">
        <v>5</v>
      </c>
      <c r="B53" s="24" t="s">
        <v>54</v>
      </c>
      <c r="C53" s="25">
        <v>6799</v>
      </c>
      <c r="D53" s="26">
        <v>17</v>
      </c>
      <c r="E53" s="26">
        <v>2.5</v>
      </c>
    </row>
    <row r="54" spans="1:5" x14ac:dyDescent="0.3">
      <c r="A54" s="24" t="s">
        <v>5</v>
      </c>
      <c r="B54" s="24" t="s">
        <v>55</v>
      </c>
      <c r="C54" s="25">
        <v>45047</v>
      </c>
      <c r="D54" s="26">
        <v>111</v>
      </c>
      <c r="E54" s="26">
        <v>2.5</v>
      </c>
    </row>
    <row r="55" spans="1:5" x14ac:dyDescent="0.3">
      <c r="A55" s="24" t="s">
        <v>5</v>
      </c>
      <c r="B55" s="24" t="s">
        <v>56</v>
      </c>
      <c r="C55" s="25">
        <v>25536</v>
      </c>
      <c r="D55" s="26">
        <v>61</v>
      </c>
      <c r="E55" s="26">
        <v>2.4</v>
      </c>
    </row>
    <row r="56" spans="1:5" x14ac:dyDescent="0.3">
      <c r="A56" s="24" t="s">
        <v>5</v>
      </c>
      <c r="B56" s="24" t="s">
        <v>57</v>
      </c>
      <c r="C56" s="25">
        <v>19193</v>
      </c>
      <c r="D56" s="26">
        <v>20</v>
      </c>
      <c r="E56" s="26">
        <v>1</v>
      </c>
    </row>
    <row r="57" spans="1:5" x14ac:dyDescent="0.3">
      <c r="A57" s="24" t="s">
        <v>5</v>
      </c>
      <c r="B57" s="24" t="s">
        <v>58</v>
      </c>
      <c r="C57" s="25">
        <v>50457</v>
      </c>
      <c r="D57" s="26">
        <v>172</v>
      </c>
      <c r="E57" s="26">
        <v>3.4</v>
      </c>
    </row>
    <row r="58" spans="1:5" x14ac:dyDescent="0.3">
      <c r="A58" s="24" t="s">
        <v>5</v>
      </c>
      <c r="B58" s="24" t="s">
        <v>59</v>
      </c>
      <c r="C58" s="25">
        <v>13220</v>
      </c>
      <c r="D58" s="26">
        <v>24</v>
      </c>
      <c r="E58" s="26">
        <v>1.8</v>
      </c>
    </row>
    <row r="59" spans="1:5" x14ac:dyDescent="0.3">
      <c r="A59" s="24" t="s">
        <v>5</v>
      </c>
      <c r="B59" s="24" t="s">
        <v>60</v>
      </c>
      <c r="C59" s="25">
        <v>21822</v>
      </c>
      <c r="D59" s="26">
        <v>38</v>
      </c>
      <c r="E59" s="26">
        <v>1.7</v>
      </c>
    </row>
    <row r="60" spans="1:5" x14ac:dyDescent="0.3">
      <c r="A60" s="24" t="s">
        <v>5</v>
      </c>
      <c r="B60" s="24" t="s">
        <v>61</v>
      </c>
      <c r="C60" s="25">
        <v>48563</v>
      </c>
      <c r="D60" s="26">
        <v>176</v>
      </c>
      <c r="E60" s="26">
        <v>3.6</v>
      </c>
    </row>
    <row r="61" spans="1:5" x14ac:dyDescent="0.3">
      <c r="A61" s="24" t="s">
        <v>5</v>
      </c>
      <c r="B61" s="24" t="s">
        <v>62</v>
      </c>
      <c r="C61" s="25">
        <v>4721</v>
      </c>
      <c r="D61" s="26">
        <v>22</v>
      </c>
      <c r="E61" s="26">
        <v>4.7</v>
      </c>
    </row>
    <row r="62" spans="1:5" x14ac:dyDescent="0.3">
      <c r="A62" s="24" t="s">
        <v>5</v>
      </c>
      <c r="B62" s="24" t="s">
        <v>63</v>
      </c>
      <c r="C62" s="25">
        <v>5510</v>
      </c>
      <c r="D62" s="26">
        <v>15</v>
      </c>
      <c r="E62" s="26">
        <v>2.7</v>
      </c>
    </row>
    <row r="63" spans="1:5" x14ac:dyDescent="0.3">
      <c r="A63" s="24" t="s">
        <v>5</v>
      </c>
      <c r="B63" s="24" t="s">
        <v>64</v>
      </c>
      <c r="C63" s="25">
        <v>40957</v>
      </c>
      <c r="D63" s="26">
        <v>161</v>
      </c>
      <c r="E63" s="26">
        <v>3.9</v>
      </c>
    </row>
    <row r="64" spans="1:5" x14ac:dyDescent="0.3">
      <c r="A64" s="24" t="s">
        <v>5</v>
      </c>
      <c r="B64" s="24" t="s">
        <v>65</v>
      </c>
      <c r="C64" s="25">
        <v>12921</v>
      </c>
      <c r="D64" s="26">
        <v>32</v>
      </c>
      <c r="E64" s="26">
        <v>2.5</v>
      </c>
    </row>
    <row r="65" spans="1:5" x14ac:dyDescent="0.3">
      <c r="A65" s="24" t="s">
        <v>5</v>
      </c>
      <c r="B65" s="24" t="s">
        <v>66</v>
      </c>
      <c r="C65" s="25">
        <v>6941</v>
      </c>
      <c r="D65" s="26">
        <v>11</v>
      </c>
      <c r="E65" s="26">
        <v>1.6</v>
      </c>
    </row>
    <row r="66" spans="1:5" x14ac:dyDescent="0.3">
      <c r="A66" s="24" t="s">
        <v>5</v>
      </c>
      <c r="B66" s="24" t="s">
        <v>67</v>
      </c>
      <c r="C66" s="25">
        <v>92017</v>
      </c>
      <c r="D66" s="26">
        <v>425</v>
      </c>
      <c r="E66" s="26">
        <v>4.5999999999999996</v>
      </c>
    </row>
    <row r="67" spans="1:5" x14ac:dyDescent="0.3">
      <c r="A67" s="24" t="s">
        <v>5</v>
      </c>
      <c r="B67" s="24" t="s">
        <v>68</v>
      </c>
      <c r="C67" s="25">
        <v>12859</v>
      </c>
      <c r="D67" s="26">
        <v>40</v>
      </c>
      <c r="E67" s="26">
        <v>3.1</v>
      </c>
    </row>
    <row r="68" spans="1:5" x14ac:dyDescent="0.3">
      <c r="A68" s="24" t="s">
        <v>5</v>
      </c>
      <c r="B68" s="24" t="s">
        <v>69</v>
      </c>
      <c r="C68" s="25">
        <v>23150</v>
      </c>
      <c r="D68" s="26">
        <v>54</v>
      </c>
      <c r="E68" s="26">
        <v>2.2999999999999998</v>
      </c>
    </row>
    <row r="69" spans="1:5" x14ac:dyDescent="0.3">
      <c r="A69" s="24" t="s">
        <v>5</v>
      </c>
      <c r="B69" s="24" t="s">
        <v>70</v>
      </c>
      <c r="C69" s="25">
        <v>37601</v>
      </c>
      <c r="D69" s="26">
        <v>93</v>
      </c>
      <c r="E69" s="26">
        <v>2.5</v>
      </c>
    </row>
    <row r="70" spans="1:5" x14ac:dyDescent="0.3">
      <c r="A70" s="24" t="s">
        <v>5</v>
      </c>
      <c r="B70" s="24" t="s">
        <v>71</v>
      </c>
      <c r="C70" s="25">
        <v>4841</v>
      </c>
      <c r="D70" s="26">
        <v>12</v>
      </c>
      <c r="E70" s="26">
        <v>2.6</v>
      </c>
    </row>
    <row r="71" spans="1:5" x14ac:dyDescent="0.3">
      <c r="A71" s="24" t="s">
        <v>5</v>
      </c>
      <c r="B71" s="24" t="s">
        <v>72</v>
      </c>
      <c r="C71" s="25">
        <v>19818</v>
      </c>
      <c r="D71" s="26">
        <v>47</v>
      </c>
      <c r="E71" s="26">
        <v>2.4</v>
      </c>
    </row>
    <row r="72" spans="1:5" x14ac:dyDescent="0.3">
      <c r="A72" s="24" t="s">
        <v>5</v>
      </c>
      <c r="B72" s="24" t="s">
        <v>73</v>
      </c>
      <c r="C72" s="25">
        <v>5199</v>
      </c>
      <c r="D72" s="26">
        <v>18</v>
      </c>
      <c r="E72" s="26">
        <v>3.5</v>
      </c>
    </row>
    <row r="73" spans="1:5" x14ac:dyDescent="0.3">
      <c r="A73" s="24" t="s">
        <v>5</v>
      </c>
      <c r="B73" s="24" t="s">
        <v>74</v>
      </c>
      <c r="C73" s="25">
        <v>7027</v>
      </c>
      <c r="D73" s="26">
        <v>14</v>
      </c>
      <c r="E73" s="26">
        <v>1.9</v>
      </c>
    </row>
    <row r="74" spans="1:5" x14ac:dyDescent="0.3">
      <c r="A74" s="24" t="s">
        <v>5</v>
      </c>
      <c r="B74" s="24" t="s">
        <v>75</v>
      </c>
      <c r="C74" s="25">
        <v>29579</v>
      </c>
      <c r="D74" s="26">
        <v>102</v>
      </c>
      <c r="E74" s="26">
        <v>3.4</v>
      </c>
    </row>
    <row r="75" spans="1:5" x14ac:dyDescent="0.3">
      <c r="A75" s="24" t="s">
        <v>5</v>
      </c>
      <c r="B75" s="24" t="s">
        <v>76</v>
      </c>
      <c r="C75" s="25">
        <v>10994</v>
      </c>
      <c r="D75" s="26">
        <v>17</v>
      </c>
      <c r="E75" s="26">
        <v>1.5</v>
      </c>
    </row>
    <row r="76" spans="1:5" x14ac:dyDescent="0.3">
      <c r="A76" s="24" t="s">
        <v>5</v>
      </c>
      <c r="B76" s="24" t="s">
        <v>77</v>
      </c>
      <c r="C76" s="25">
        <v>8142</v>
      </c>
      <c r="D76" s="26">
        <v>18</v>
      </c>
      <c r="E76" s="26">
        <v>2.2000000000000002</v>
      </c>
    </row>
    <row r="77" spans="1:5" x14ac:dyDescent="0.3">
      <c r="A77" s="24" t="s">
        <v>5</v>
      </c>
      <c r="B77" s="24" t="s">
        <v>78</v>
      </c>
      <c r="C77" s="25">
        <v>47118</v>
      </c>
      <c r="D77" s="26">
        <v>101</v>
      </c>
      <c r="E77" s="26">
        <v>2.1</v>
      </c>
    </row>
    <row r="78" spans="1:5" x14ac:dyDescent="0.3">
      <c r="A78" s="24" t="s">
        <v>5</v>
      </c>
      <c r="B78" s="24" t="s">
        <v>79</v>
      </c>
      <c r="C78" s="25">
        <v>14516</v>
      </c>
      <c r="D78" s="26">
        <v>38</v>
      </c>
      <c r="E78" s="26">
        <v>2.6</v>
      </c>
    </row>
    <row r="79" spans="1:5" x14ac:dyDescent="0.3">
      <c r="A79" s="24" t="s">
        <v>5</v>
      </c>
      <c r="B79" s="24" t="s">
        <v>80</v>
      </c>
      <c r="C79" s="25">
        <v>10808</v>
      </c>
      <c r="D79" s="26">
        <v>39</v>
      </c>
      <c r="E79" s="26">
        <v>3.6</v>
      </c>
    </row>
    <row r="80" spans="1:5" x14ac:dyDescent="0.3">
      <c r="A80" s="24" t="s">
        <v>5</v>
      </c>
      <c r="B80" s="24" t="s">
        <v>81</v>
      </c>
      <c r="C80" s="25">
        <v>3625</v>
      </c>
      <c r="D80" s="26">
        <v>16</v>
      </c>
      <c r="E80" s="26">
        <v>4.5</v>
      </c>
    </row>
    <row r="81" spans="1:5" x14ac:dyDescent="0.3">
      <c r="A81" s="24" t="s">
        <v>5</v>
      </c>
      <c r="B81" s="24" t="s">
        <v>82</v>
      </c>
      <c r="C81" s="25">
        <v>17638</v>
      </c>
      <c r="D81" s="26">
        <v>35</v>
      </c>
      <c r="E81" s="26">
        <v>2</v>
      </c>
    </row>
    <row r="82" spans="1:5" x14ac:dyDescent="0.3">
      <c r="A82" s="24" t="s">
        <v>5</v>
      </c>
      <c r="B82" s="24" t="s">
        <v>83</v>
      </c>
      <c r="C82" s="25">
        <v>132152</v>
      </c>
      <c r="D82" s="26">
        <v>752</v>
      </c>
      <c r="E82" s="26">
        <v>5.7</v>
      </c>
    </row>
    <row r="83" spans="1:5" x14ac:dyDescent="0.3">
      <c r="A83" s="24" t="s">
        <v>5</v>
      </c>
      <c r="B83" s="24" t="s">
        <v>84</v>
      </c>
      <c r="C83" s="25">
        <v>6336</v>
      </c>
      <c r="D83" s="26">
        <v>19</v>
      </c>
      <c r="E83" s="26">
        <v>3</v>
      </c>
    </row>
    <row r="84" spans="1:5" x14ac:dyDescent="0.3">
      <c r="A84" s="28" t="str">
        <f>CONCATENATE("Total (",RIGHT(Índice!$A$4,2),")")</f>
        <v>Total (MS)</v>
      </c>
      <c r="B84" s="28"/>
      <c r="C84" s="29">
        <f>SUM(C5:C83)</f>
        <v>2756700</v>
      </c>
      <c r="D84" s="29">
        <f>SUM(D5:D83)</f>
        <v>11146</v>
      </c>
      <c r="E84" s="30">
        <f>D84/(C84/1000)</f>
        <v>4.0432401059237497</v>
      </c>
    </row>
    <row r="85" spans="1:5" x14ac:dyDescent="0.3">
      <c r="A85" s="31"/>
      <c r="B85" s="31"/>
      <c r="C85" s="32"/>
      <c r="D85" s="32" t="s">
        <v>119</v>
      </c>
      <c r="E85" s="33">
        <f>MIN($E$5:$E$83)</f>
        <v>0.9</v>
      </c>
    </row>
    <row r="86" spans="1:5" x14ac:dyDescent="0.3">
      <c r="A86" s="31"/>
      <c r="B86" s="31"/>
      <c r="C86" s="32"/>
      <c r="D86" s="32" t="s">
        <v>120</v>
      </c>
      <c r="E86" s="33">
        <f>MAX($E$5:$E$83)</f>
        <v>5.7</v>
      </c>
    </row>
    <row r="87" spans="1:5" x14ac:dyDescent="0.3">
      <c r="A87" s="34" t="s">
        <v>121</v>
      </c>
      <c r="B87" s="34"/>
      <c r="C87" s="35">
        <v>203062512</v>
      </c>
      <c r="D87" s="35">
        <v>828288</v>
      </c>
      <c r="E87" s="36">
        <v>4.0789803683705044</v>
      </c>
    </row>
    <row r="88" spans="1:5" x14ac:dyDescent="0.3">
      <c r="A88" s="34"/>
      <c r="B88" s="34"/>
      <c r="C88" s="35"/>
      <c r="D88" s="35" t="s">
        <v>119</v>
      </c>
      <c r="E88" s="36">
        <v>0.4</v>
      </c>
    </row>
    <row r="89" spans="1:5" x14ac:dyDescent="0.3">
      <c r="A89" s="37"/>
      <c r="B89" s="37"/>
      <c r="C89" s="38"/>
      <c r="D89" s="38" t="s">
        <v>120</v>
      </c>
      <c r="E89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1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96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85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86</v>
      </c>
      <c r="C5" s="25">
        <v>1496239</v>
      </c>
      <c r="D5" s="25">
        <v>36152</v>
      </c>
      <c r="E5" s="26">
        <v>24.2</v>
      </c>
    </row>
    <row r="6" spans="1:6" x14ac:dyDescent="0.3">
      <c r="A6" s="24" t="s">
        <v>5</v>
      </c>
      <c r="B6" s="24" t="s">
        <v>87</v>
      </c>
      <c r="C6" s="25">
        <v>117790</v>
      </c>
      <c r="D6" s="25">
        <v>1859</v>
      </c>
      <c r="E6" s="26">
        <v>15.8</v>
      </c>
    </row>
    <row r="7" spans="1:6" x14ac:dyDescent="0.3">
      <c r="A7" s="24" t="s">
        <v>5</v>
      </c>
      <c r="B7" s="24" t="s">
        <v>88</v>
      </c>
      <c r="C7" s="25">
        <v>845976</v>
      </c>
      <c r="D7" s="25">
        <v>16189</v>
      </c>
      <c r="E7" s="26">
        <v>19.100000000000001</v>
      </c>
    </row>
    <row r="8" spans="1:6" x14ac:dyDescent="0.3">
      <c r="A8" s="24" t="s">
        <v>5</v>
      </c>
      <c r="B8" s="24" t="s">
        <v>89</v>
      </c>
      <c r="C8" s="25">
        <v>296695</v>
      </c>
      <c r="D8" s="25">
        <v>6305</v>
      </c>
      <c r="E8" s="26">
        <v>21.3</v>
      </c>
    </row>
    <row r="9" spans="1:6" x14ac:dyDescent="0.3">
      <c r="A9" s="28" t="str">
        <f>CONCATENATE("Total (",RIGHT(Índice!$A$4,2),")")</f>
        <v>Total (MS)</v>
      </c>
      <c r="B9" s="28"/>
      <c r="C9" s="29">
        <f>SUM(C5:C8)</f>
        <v>2756700</v>
      </c>
      <c r="D9" s="29">
        <f>SUM(D5:D8)</f>
        <v>60505</v>
      </c>
      <c r="E9" s="30">
        <f>D9/(C9/1000)</f>
        <v>21.948344034534045</v>
      </c>
      <c r="F9" s="27">
        <f>E9/(D9/1000)</f>
        <v>0.36275256647440779</v>
      </c>
    </row>
    <row r="10" spans="1:6" x14ac:dyDescent="0.3">
      <c r="A10" s="31"/>
      <c r="B10" s="31"/>
      <c r="C10" s="32"/>
      <c r="D10" s="32" t="s">
        <v>119</v>
      </c>
      <c r="E10" s="33">
        <f>MIN($E$5:$E$8)</f>
        <v>15.8</v>
      </c>
      <c r="F10" s="27">
        <f>MIN($E$5:$E$217)</f>
        <v>8.6</v>
      </c>
    </row>
    <row r="11" spans="1:6" x14ac:dyDescent="0.3">
      <c r="A11" s="31"/>
      <c r="B11" s="31"/>
      <c r="C11" s="32"/>
      <c r="D11" s="32" t="s">
        <v>120</v>
      </c>
      <c r="E11" s="33">
        <f>MAX($E$5:$E$8)</f>
        <v>24.2</v>
      </c>
      <c r="F11" s="27">
        <f>MAX($E$5:$E$217)</f>
        <v>37.6</v>
      </c>
    </row>
    <row r="12" spans="1:6" x14ac:dyDescent="0.3">
      <c r="A12" s="34" t="s">
        <v>121</v>
      </c>
      <c r="B12" s="34"/>
      <c r="C12" s="35">
        <v>203062512</v>
      </c>
      <c r="D12" s="35">
        <v>3986899</v>
      </c>
      <c r="E12" s="36">
        <v>19.633850486396032</v>
      </c>
    </row>
    <row r="13" spans="1:6" x14ac:dyDescent="0.3">
      <c r="A13" s="34"/>
      <c r="B13" s="34"/>
      <c r="C13" s="35"/>
      <c r="D13" s="35" t="s">
        <v>119</v>
      </c>
      <c r="E13" s="36">
        <v>8.6</v>
      </c>
    </row>
    <row r="14" spans="1:6" x14ac:dyDescent="0.3">
      <c r="A14" s="37"/>
      <c r="B14" s="37"/>
      <c r="C14" s="38"/>
      <c r="D14" s="38" t="s">
        <v>120</v>
      </c>
      <c r="E14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89"/>
  <sheetViews>
    <sheetView workbookViewId="0">
      <pane ySplit="4" topLeftCell="A5" activePane="bottomLeft" state="frozen"/>
      <selection pane="bottomLeft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</v>
      </c>
      <c r="D5" s="26">
        <v>238</v>
      </c>
      <c r="E5" s="26">
        <v>14.2</v>
      </c>
    </row>
    <row r="6" spans="1:5" x14ac:dyDescent="0.3">
      <c r="A6" s="24" t="s">
        <v>5</v>
      </c>
      <c r="B6" s="24" t="s">
        <v>7</v>
      </c>
      <c r="C6" s="25">
        <v>4537</v>
      </c>
      <c r="D6" s="26">
        <v>127</v>
      </c>
      <c r="E6" s="26">
        <v>28.1</v>
      </c>
    </row>
    <row r="7" spans="1:5" x14ac:dyDescent="0.3">
      <c r="A7" s="24" t="s">
        <v>5</v>
      </c>
      <c r="B7" s="24" t="s">
        <v>8</v>
      </c>
      <c r="C7" s="25">
        <v>39325</v>
      </c>
      <c r="D7" s="26">
        <v>508</v>
      </c>
      <c r="E7" s="26">
        <v>12.9</v>
      </c>
    </row>
    <row r="8" spans="1:5" x14ac:dyDescent="0.3">
      <c r="A8" s="24" t="s">
        <v>5</v>
      </c>
      <c r="B8" s="24" t="s">
        <v>9</v>
      </c>
      <c r="C8" s="25">
        <v>24107</v>
      </c>
      <c r="D8" s="26">
        <v>315</v>
      </c>
      <c r="E8" s="26">
        <v>13.1</v>
      </c>
    </row>
    <row r="9" spans="1:5" x14ac:dyDescent="0.3">
      <c r="A9" s="24" t="s">
        <v>5</v>
      </c>
      <c r="B9" s="24" t="s">
        <v>10</v>
      </c>
      <c r="C9" s="25">
        <v>7653</v>
      </c>
      <c r="D9" s="26">
        <v>146</v>
      </c>
      <c r="E9" s="26">
        <v>19.100000000000001</v>
      </c>
    </row>
    <row r="10" spans="1:5" x14ac:dyDescent="0.3">
      <c r="A10" s="24" t="s">
        <v>5</v>
      </c>
      <c r="B10" s="24" t="s">
        <v>11</v>
      </c>
      <c r="C10" s="25">
        <v>10729</v>
      </c>
      <c r="D10" s="26">
        <v>179</v>
      </c>
      <c r="E10" s="26">
        <v>16.600000000000001</v>
      </c>
    </row>
    <row r="11" spans="1:5" x14ac:dyDescent="0.3">
      <c r="A11" s="24" t="s">
        <v>5</v>
      </c>
      <c r="B11" s="24" t="s">
        <v>12</v>
      </c>
      <c r="C11" s="25">
        <v>9303</v>
      </c>
      <c r="D11" s="26">
        <v>181</v>
      </c>
      <c r="E11" s="26">
        <v>19.399999999999999</v>
      </c>
    </row>
    <row r="12" spans="1:5" x14ac:dyDescent="0.3">
      <c r="A12" s="24" t="s">
        <v>5</v>
      </c>
      <c r="B12" s="24" t="s">
        <v>13</v>
      </c>
      <c r="C12" s="25">
        <v>27674</v>
      </c>
      <c r="D12" s="26">
        <v>283</v>
      </c>
      <c r="E12" s="26">
        <v>10.199999999999999</v>
      </c>
    </row>
    <row r="13" spans="1:5" x14ac:dyDescent="0.3">
      <c r="A13" s="24" t="s">
        <v>5</v>
      </c>
      <c r="B13" s="24" t="s">
        <v>14</v>
      </c>
      <c r="C13" s="25">
        <v>46803</v>
      </c>
      <c r="D13" s="26">
        <v>751</v>
      </c>
      <c r="E13" s="26">
        <v>16.100000000000001</v>
      </c>
    </row>
    <row r="14" spans="1:5" x14ac:dyDescent="0.3">
      <c r="A14" s="24" t="s">
        <v>5</v>
      </c>
      <c r="B14" s="24" t="s">
        <v>15</v>
      </c>
      <c r="C14" s="25">
        <v>10748</v>
      </c>
      <c r="D14" s="26">
        <v>213</v>
      </c>
      <c r="E14" s="26">
        <v>19.8</v>
      </c>
    </row>
    <row r="15" spans="1:5" x14ac:dyDescent="0.3">
      <c r="A15" s="24" t="s">
        <v>5</v>
      </c>
      <c r="B15" s="24" t="s">
        <v>16</v>
      </c>
      <c r="C15" s="25">
        <v>7940</v>
      </c>
      <c r="D15" s="26">
        <v>151</v>
      </c>
      <c r="E15" s="26">
        <v>19</v>
      </c>
    </row>
    <row r="16" spans="1:5" x14ac:dyDescent="0.3">
      <c r="A16" s="24" t="s">
        <v>5</v>
      </c>
      <c r="B16" s="24" t="s">
        <v>17</v>
      </c>
      <c r="C16" s="25">
        <v>23031</v>
      </c>
      <c r="D16" s="26">
        <v>305</v>
      </c>
      <c r="E16" s="26">
        <v>13.2</v>
      </c>
    </row>
    <row r="17" spans="1:5" x14ac:dyDescent="0.3">
      <c r="A17" s="24" t="s">
        <v>5</v>
      </c>
      <c r="B17" s="24" t="s">
        <v>18</v>
      </c>
      <c r="C17" s="25">
        <v>10712</v>
      </c>
      <c r="D17" s="26">
        <v>124</v>
      </c>
      <c r="E17" s="26">
        <v>11.6</v>
      </c>
    </row>
    <row r="18" spans="1:5" x14ac:dyDescent="0.3">
      <c r="A18" s="24" t="s">
        <v>5</v>
      </c>
      <c r="B18" s="24" t="s">
        <v>19</v>
      </c>
      <c r="C18" s="25">
        <v>21613</v>
      </c>
      <c r="D18" s="26">
        <v>284</v>
      </c>
      <c r="E18" s="26">
        <v>13.1</v>
      </c>
    </row>
    <row r="19" spans="1:5" x14ac:dyDescent="0.3">
      <c r="A19" s="24" t="s">
        <v>5</v>
      </c>
      <c r="B19" s="24" t="s">
        <v>20</v>
      </c>
      <c r="C19" s="25">
        <v>8567</v>
      </c>
      <c r="D19" s="26">
        <v>144</v>
      </c>
      <c r="E19" s="26">
        <v>16.8</v>
      </c>
    </row>
    <row r="20" spans="1:5" x14ac:dyDescent="0.3">
      <c r="A20" s="24" t="s">
        <v>5</v>
      </c>
      <c r="B20" s="24" t="s">
        <v>21</v>
      </c>
      <c r="C20" s="25">
        <v>23659</v>
      </c>
      <c r="D20" s="26">
        <v>283</v>
      </c>
      <c r="E20" s="26">
        <v>12</v>
      </c>
    </row>
    <row r="21" spans="1:5" x14ac:dyDescent="0.3">
      <c r="A21" s="24" t="s">
        <v>5</v>
      </c>
      <c r="B21" s="24" t="s">
        <v>22</v>
      </c>
      <c r="C21" s="25">
        <v>11579</v>
      </c>
      <c r="D21" s="26">
        <v>197</v>
      </c>
      <c r="E21" s="26">
        <v>17</v>
      </c>
    </row>
    <row r="22" spans="1:5" x14ac:dyDescent="0.3">
      <c r="A22" s="24" t="s">
        <v>5</v>
      </c>
      <c r="B22" s="24" t="s">
        <v>23</v>
      </c>
      <c r="C22" s="25">
        <v>30612</v>
      </c>
      <c r="D22" s="26">
        <v>411</v>
      </c>
      <c r="E22" s="26">
        <v>13.4</v>
      </c>
    </row>
    <row r="23" spans="1:5" x14ac:dyDescent="0.3">
      <c r="A23" s="24" t="s">
        <v>5</v>
      </c>
      <c r="B23" s="24" t="s">
        <v>24</v>
      </c>
      <c r="C23" s="25">
        <v>13583</v>
      </c>
      <c r="D23" s="26">
        <v>211</v>
      </c>
      <c r="E23" s="26">
        <v>15.5</v>
      </c>
    </row>
    <row r="24" spans="1:5" x14ac:dyDescent="0.3">
      <c r="A24" s="24" t="s">
        <v>5</v>
      </c>
      <c r="B24" s="24" t="s">
        <v>25</v>
      </c>
      <c r="C24" s="25">
        <v>897938</v>
      </c>
      <c r="D24" s="25">
        <v>21263</v>
      </c>
      <c r="E24" s="26">
        <v>23.7</v>
      </c>
    </row>
    <row r="25" spans="1:5" x14ac:dyDescent="0.3">
      <c r="A25" s="24" t="s">
        <v>5</v>
      </c>
      <c r="B25" s="24" t="s">
        <v>26</v>
      </c>
      <c r="C25" s="25">
        <v>5036</v>
      </c>
      <c r="D25" s="26">
        <v>87</v>
      </c>
      <c r="E25" s="26">
        <v>17.3</v>
      </c>
    </row>
    <row r="26" spans="1:5" x14ac:dyDescent="0.3">
      <c r="A26" s="24" t="s">
        <v>5</v>
      </c>
      <c r="B26" s="24" t="s">
        <v>27</v>
      </c>
      <c r="C26" s="25">
        <v>20988</v>
      </c>
      <c r="D26" s="26">
        <v>262</v>
      </c>
      <c r="E26" s="26">
        <v>12.5</v>
      </c>
    </row>
    <row r="27" spans="1:5" x14ac:dyDescent="0.3">
      <c r="A27" s="24" t="s">
        <v>5</v>
      </c>
      <c r="B27" s="24" t="s">
        <v>28</v>
      </c>
      <c r="C27" s="25">
        <v>30993</v>
      </c>
      <c r="D27" s="26">
        <v>419</v>
      </c>
      <c r="E27" s="26">
        <v>13.5</v>
      </c>
    </row>
    <row r="28" spans="1:5" x14ac:dyDescent="0.3">
      <c r="A28" s="24" t="s">
        <v>5</v>
      </c>
      <c r="B28" s="24" t="s">
        <v>29</v>
      </c>
      <c r="C28" s="25">
        <v>4783</v>
      </c>
      <c r="D28" s="26">
        <v>76</v>
      </c>
      <c r="E28" s="26">
        <v>15.9</v>
      </c>
    </row>
    <row r="29" spans="1:5" x14ac:dyDescent="0.3">
      <c r="A29" s="24" t="s">
        <v>5</v>
      </c>
      <c r="B29" s="24" t="s">
        <v>30</v>
      </c>
      <c r="C29" s="25">
        <v>14161</v>
      </c>
      <c r="D29" s="26">
        <v>170</v>
      </c>
      <c r="E29" s="26">
        <v>12</v>
      </c>
    </row>
    <row r="30" spans="1:5" x14ac:dyDescent="0.3">
      <c r="A30" s="24" t="s">
        <v>5</v>
      </c>
      <c r="B30" s="24" t="s">
        <v>31</v>
      </c>
      <c r="C30" s="25">
        <v>96268</v>
      </c>
      <c r="D30" s="25">
        <v>1304</v>
      </c>
      <c r="E30" s="26">
        <v>13.5</v>
      </c>
    </row>
    <row r="31" spans="1:5" x14ac:dyDescent="0.3">
      <c r="A31" s="24" t="s">
        <v>5</v>
      </c>
      <c r="B31" s="24" t="s">
        <v>32</v>
      </c>
      <c r="C31" s="25">
        <v>26037</v>
      </c>
      <c r="D31" s="26">
        <v>452</v>
      </c>
      <c r="E31" s="26">
        <v>17.3</v>
      </c>
    </row>
    <row r="32" spans="1:5" x14ac:dyDescent="0.3">
      <c r="A32" s="24" t="s">
        <v>5</v>
      </c>
      <c r="B32" s="24" t="s">
        <v>33</v>
      </c>
      <c r="C32" s="25">
        <v>32151</v>
      </c>
      <c r="D32" s="26">
        <v>670</v>
      </c>
      <c r="E32" s="26">
        <v>20.8</v>
      </c>
    </row>
    <row r="33" spans="1:5" x14ac:dyDescent="0.3">
      <c r="A33" s="24" t="s">
        <v>5</v>
      </c>
      <c r="B33" s="24" t="s">
        <v>34</v>
      </c>
      <c r="C33" s="25">
        <v>13663</v>
      </c>
      <c r="D33" s="26">
        <v>218</v>
      </c>
      <c r="E33" s="26">
        <v>15.9</v>
      </c>
    </row>
    <row r="34" spans="1:5" x14ac:dyDescent="0.3">
      <c r="A34" s="24" t="s">
        <v>5</v>
      </c>
      <c r="B34" s="24" t="s">
        <v>35</v>
      </c>
      <c r="C34" s="25">
        <v>11100</v>
      </c>
      <c r="D34" s="26">
        <v>194</v>
      </c>
      <c r="E34" s="26">
        <v>17.5</v>
      </c>
    </row>
    <row r="35" spans="1:5" x14ac:dyDescent="0.3">
      <c r="A35" s="24" t="s">
        <v>5</v>
      </c>
      <c r="B35" s="24" t="s">
        <v>36</v>
      </c>
      <c r="C35" s="25">
        <v>5578</v>
      </c>
      <c r="D35" s="26">
        <v>81</v>
      </c>
      <c r="E35" s="26">
        <v>14.5</v>
      </c>
    </row>
    <row r="36" spans="1:5" x14ac:dyDescent="0.3">
      <c r="A36" s="24" t="s">
        <v>5</v>
      </c>
      <c r="B36" s="24" t="s">
        <v>37</v>
      </c>
      <c r="C36" s="25">
        <v>243368</v>
      </c>
      <c r="D36" s="25">
        <v>4500</v>
      </c>
      <c r="E36" s="26">
        <v>18.5</v>
      </c>
    </row>
    <row r="37" spans="1:5" x14ac:dyDescent="0.3">
      <c r="A37" s="24" t="s">
        <v>5</v>
      </c>
      <c r="B37" s="24" t="s">
        <v>38</v>
      </c>
      <c r="C37" s="25">
        <v>11386</v>
      </c>
      <c r="D37" s="26">
        <v>138</v>
      </c>
      <c r="E37" s="26">
        <v>12.1</v>
      </c>
    </row>
    <row r="38" spans="1:5" x14ac:dyDescent="0.3">
      <c r="A38" s="24" t="s">
        <v>5</v>
      </c>
      <c r="B38" s="24" t="s">
        <v>39</v>
      </c>
      <c r="C38" s="25">
        <v>20609</v>
      </c>
      <c r="D38" s="26">
        <v>420</v>
      </c>
      <c r="E38" s="26">
        <v>20.399999999999999</v>
      </c>
    </row>
    <row r="39" spans="1:5" x14ac:dyDescent="0.3">
      <c r="A39" s="24" t="s">
        <v>5</v>
      </c>
      <c r="B39" s="24" t="s">
        <v>40</v>
      </c>
      <c r="C39" s="25">
        <v>3539</v>
      </c>
      <c r="D39" s="26">
        <v>78</v>
      </c>
      <c r="E39" s="26">
        <v>22</v>
      </c>
    </row>
    <row r="40" spans="1:5" x14ac:dyDescent="0.3">
      <c r="A40" s="24" t="s">
        <v>5</v>
      </c>
      <c r="B40" s="24" t="s">
        <v>41</v>
      </c>
      <c r="C40" s="25">
        <v>10444</v>
      </c>
      <c r="D40" s="26">
        <v>87</v>
      </c>
      <c r="E40" s="26">
        <v>8.3000000000000007</v>
      </c>
    </row>
    <row r="41" spans="1:5" x14ac:dyDescent="0.3">
      <c r="A41" s="24" t="s">
        <v>5</v>
      </c>
      <c r="B41" s="24" t="s">
        <v>42</v>
      </c>
      <c r="C41" s="25">
        <v>9939</v>
      </c>
      <c r="D41" s="26">
        <v>152</v>
      </c>
      <c r="E41" s="26">
        <v>15.3</v>
      </c>
    </row>
    <row r="42" spans="1:5" x14ac:dyDescent="0.3">
      <c r="A42" s="24" t="s">
        <v>5</v>
      </c>
      <c r="B42" s="24" t="s">
        <v>43</v>
      </c>
      <c r="C42" s="25">
        <v>13796</v>
      </c>
      <c r="D42" s="26">
        <v>207</v>
      </c>
      <c r="E42" s="26">
        <v>15</v>
      </c>
    </row>
    <row r="43" spans="1:5" x14ac:dyDescent="0.3">
      <c r="A43" s="24" t="s">
        <v>5</v>
      </c>
      <c r="B43" s="24" t="s">
        <v>44</v>
      </c>
      <c r="C43" s="25">
        <v>8404</v>
      </c>
      <c r="D43" s="26">
        <v>176</v>
      </c>
      <c r="E43" s="26">
        <v>21</v>
      </c>
    </row>
    <row r="44" spans="1:5" x14ac:dyDescent="0.3">
      <c r="A44" s="24" t="s">
        <v>5</v>
      </c>
      <c r="B44" s="24" t="s">
        <v>45</v>
      </c>
      <c r="C44" s="25">
        <v>24137</v>
      </c>
      <c r="D44" s="26">
        <v>311</v>
      </c>
      <c r="E44" s="26">
        <v>12.9</v>
      </c>
    </row>
    <row r="45" spans="1:5" x14ac:dyDescent="0.3">
      <c r="A45" s="24" t="s">
        <v>5</v>
      </c>
      <c r="B45" s="24" t="s">
        <v>46</v>
      </c>
      <c r="C45" s="25">
        <v>19433</v>
      </c>
      <c r="D45" s="26">
        <v>234</v>
      </c>
      <c r="E45" s="26">
        <v>12.1</v>
      </c>
    </row>
    <row r="46" spans="1:5" x14ac:dyDescent="0.3">
      <c r="A46" s="24" t="s">
        <v>5</v>
      </c>
      <c r="B46" s="24" t="s">
        <v>47</v>
      </c>
      <c r="C46" s="25">
        <v>27821</v>
      </c>
      <c r="D46" s="26">
        <v>366</v>
      </c>
      <c r="E46" s="26">
        <v>13.1</v>
      </c>
    </row>
    <row r="47" spans="1:5" x14ac:dyDescent="0.3">
      <c r="A47" s="24" t="s">
        <v>5</v>
      </c>
      <c r="B47" s="24" t="s">
        <v>48</v>
      </c>
      <c r="C47" s="25">
        <v>8148</v>
      </c>
      <c r="D47" s="26">
        <v>137</v>
      </c>
      <c r="E47" s="26">
        <v>16.8</v>
      </c>
    </row>
    <row r="48" spans="1:5" x14ac:dyDescent="0.3">
      <c r="A48" s="24" t="s">
        <v>5</v>
      </c>
      <c r="B48" s="24" t="s">
        <v>49</v>
      </c>
      <c r="C48" s="25">
        <v>7139</v>
      </c>
      <c r="D48" s="26">
        <v>119</v>
      </c>
      <c r="E48" s="26">
        <v>16.7</v>
      </c>
    </row>
    <row r="49" spans="1:5" x14ac:dyDescent="0.3">
      <c r="A49" s="24" t="s">
        <v>5</v>
      </c>
      <c r="B49" s="24" t="s">
        <v>50</v>
      </c>
      <c r="C49" s="25">
        <v>23981</v>
      </c>
      <c r="D49" s="26">
        <v>364</v>
      </c>
      <c r="E49" s="26">
        <v>15.2</v>
      </c>
    </row>
    <row r="50" spans="1:5" x14ac:dyDescent="0.3">
      <c r="A50" s="24" t="s">
        <v>5</v>
      </c>
      <c r="B50" s="24" t="s">
        <v>51</v>
      </c>
      <c r="C50" s="25">
        <v>3586</v>
      </c>
      <c r="D50" s="26">
        <v>92</v>
      </c>
      <c r="E50" s="26">
        <v>25.6</v>
      </c>
    </row>
    <row r="51" spans="1:5" x14ac:dyDescent="0.3">
      <c r="A51" s="24" t="s">
        <v>5</v>
      </c>
      <c r="B51" s="24" t="s">
        <v>52</v>
      </c>
      <c r="C51" s="25">
        <v>6729</v>
      </c>
      <c r="D51" s="26">
        <v>124</v>
      </c>
      <c r="E51" s="26">
        <v>18.399999999999999</v>
      </c>
    </row>
    <row r="52" spans="1:5" x14ac:dyDescent="0.3">
      <c r="A52" s="24" t="s">
        <v>5</v>
      </c>
      <c r="B52" s="24" t="s">
        <v>53</v>
      </c>
      <c r="C52" s="25">
        <v>21522</v>
      </c>
      <c r="D52" s="26">
        <v>179</v>
      </c>
      <c r="E52" s="26">
        <v>8.3000000000000007</v>
      </c>
    </row>
    <row r="53" spans="1:5" x14ac:dyDescent="0.3">
      <c r="A53" s="24" t="s">
        <v>5</v>
      </c>
      <c r="B53" s="24" t="s">
        <v>54</v>
      </c>
      <c r="C53" s="25">
        <v>6799</v>
      </c>
      <c r="D53" s="26">
        <v>127</v>
      </c>
      <c r="E53" s="26">
        <v>18.7</v>
      </c>
    </row>
    <row r="54" spans="1:5" x14ac:dyDescent="0.3">
      <c r="A54" s="24" t="s">
        <v>5</v>
      </c>
      <c r="B54" s="24" t="s">
        <v>55</v>
      </c>
      <c r="C54" s="25">
        <v>45047</v>
      </c>
      <c r="D54" s="26">
        <v>673</v>
      </c>
      <c r="E54" s="26">
        <v>14.9</v>
      </c>
    </row>
    <row r="55" spans="1:5" x14ac:dyDescent="0.3">
      <c r="A55" s="24" t="s">
        <v>5</v>
      </c>
      <c r="B55" s="24" t="s">
        <v>56</v>
      </c>
      <c r="C55" s="25">
        <v>25536</v>
      </c>
      <c r="D55" s="26">
        <v>370</v>
      </c>
      <c r="E55" s="26">
        <v>14.5</v>
      </c>
    </row>
    <row r="56" spans="1:5" x14ac:dyDescent="0.3">
      <c r="A56" s="24" t="s">
        <v>5</v>
      </c>
      <c r="B56" s="24" t="s">
        <v>57</v>
      </c>
      <c r="C56" s="25">
        <v>19193</v>
      </c>
      <c r="D56" s="26">
        <v>167</v>
      </c>
      <c r="E56" s="26">
        <v>8.6999999999999993</v>
      </c>
    </row>
    <row r="57" spans="1:5" x14ac:dyDescent="0.3">
      <c r="A57" s="24" t="s">
        <v>5</v>
      </c>
      <c r="B57" s="24" t="s">
        <v>58</v>
      </c>
      <c r="C57" s="25">
        <v>50457</v>
      </c>
      <c r="D57" s="26">
        <v>823</v>
      </c>
      <c r="E57" s="26">
        <v>16.3</v>
      </c>
    </row>
    <row r="58" spans="1:5" x14ac:dyDescent="0.3">
      <c r="A58" s="24" t="s">
        <v>5</v>
      </c>
      <c r="B58" s="24" t="s">
        <v>59</v>
      </c>
      <c r="C58" s="25">
        <v>13220</v>
      </c>
      <c r="D58" s="26">
        <v>210</v>
      </c>
      <c r="E58" s="26">
        <v>15.9</v>
      </c>
    </row>
    <row r="59" spans="1:5" x14ac:dyDescent="0.3">
      <c r="A59" s="24" t="s">
        <v>5</v>
      </c>
      <c r="B59" s="24" t="s">
        <v>60</v>
      </c>
      <c r="C59" s="25">
        <v>21822</v>
      </c>
      <c r="D59" s="26">
        <v>310</v>
      </c>
      <c r="E59" s="26">
        <v>14.2</v>
      </c>
    </row>
    <row r="60" spans="1:5" x14ac:dyDescent="0.3">
      <c r="A60" s="24" t="s">
        <v>5</v>
      </c>
      <c r="B60" s="24" t="s">
        <v>61</v>
      </c>
      <c r="C60" s="25">
        <v>48563</v>
      </c>
      <c r="D60" s="26">
        <v>877</v>
      </c>
      <c r="E60" s="26">
        <v>18.100000000000001</v>
      </c>
    </row>
    <row r="61" spans="1:5" x14ac:dyDescent="0.3">
      <c r="A61" s="24" t="s">
        <v>5</v>
      </c>
      <c r="B61" s="24" t="s">
        <v>62</v>
      </c>
      <c r="C61" s="25">
        <v>4721</v>
      </c>
      <c r="D61" s="26">
        <v>120</v>
      </c>
      <c r="E61" s="26">
        <v>25.5</v>
      </c>
    </row>
    <row r="62" spans="1:5" x14ac:dyDescent="0.3">
      <c r="A62" s="24" t="s">
        <v>5</v>
      </c>
      <c r="B62" s="24" t="s">
        <v>63</v>
      </c>
      <c r="C62" s="25">
        <v>5510</v>
      </c>
      <c r="D62" s="26">
        <v>119</v>
      </c>
      <c r="E62" s="26">
        <v>21.6</v>
      </c>
    </row>
    <row r="63" spans="1:5" x14ac:dyDescent="0.3">
      <c r="A63" s="24" t="s">
        <v>5</v>
      </c>
      <c r="B63" s="24" t="s">
        <v>64</v>
      </c>
      <c r="C63" s="25">
        <v>40957</v>
      </c>
      <c r="D63" s="26">
        <v>693</v>
      </c>
      <c r="E63" s="26">
        <v>16.899999999999999</v>
      </c>
    </row>
    <row r="64" spans="1:5" x14ac:dyDescent="0.3">
      <c r="A64" s="24" t="s">
        <v>5</v>
      </c>
      <c r="B64" s="24" t="s">
        <v>65</v>
      </c>
      <c r="C64" s="25">
        <v>12921</v>
      </c>
      <c r="D64" s="26">
        <v>196</v>
      </c>
      <c r="E64" s="26">
        <v>15.2</v>
      </c>
    </row>
    <row r="65" spans="1:5" x14ac:dyDescent="0.3">
      <c r="A65" s="24" t="s">
        <v>5</v>
      </c>
      <c r="B65" s="24" t="s">
        <v>66</v>
      </c>
      <c r="C65" s="25">
        <v>6941</v>
      </c>
      <c r="D65" s="26">
        <v>96</v>
      </c>
      <c r="E65" s="26">
        <v>13.9</v>
      </c>
    </row>
    <row r="66" spans="1:5" x14ac:dyDescent="0.3">
      <c r="A66" s="24" t="s">
        <v>5</v>
      </c>
      <c r="B66" s="24" t="s">
        <v>67</v>
      </c>
      <c r="C66" s="25">
        <v>92017</v>
      </c>
      <c r="D66" s="25">
        <v>1585</v>
      </c>
      <c r="E66" s="26">
        <v>17.2</v>
      </c>
    </row>
    <row r="67" spans="1:5" x14ac:dyDescent="0.3">
      <c r="A67" s="24" t="s">
        <v>5</v>
      </c>
      <c r="B67" s="24" t="s">
        <v>68</v>
      </c>
      <c r="C67" s="25">
        <v>12859</v>
      </c>
      <c r="D67" s="26">
        <v>206</v>
      </c>
      <c r="E67" s="26">
        <v>16.100000000000001</v>
      </c>
    </row>
    <row r="68" spans="1:5" x14ac:dyDescent="0.3">
      <c r="A68" s="24" t="s">
        <v>5</v>
      </c>
      <c r="B68" s="24" t="s">
        <v>69</v>
      </c>
      <c r="C68" s="25">
        <v>23150</v>
      </c>
      <c r="D68" s="26">
        <v>257</v>
      </c>
      <c r="E68" s="26">
        <v>11.1</v>
      </c>
    </row>
    <row r="69" spans="1:5" x14ac:dyDescent="0.3">
      <c r="A69" s="24" t="s">
        <v>5</v>
      </c>
      <c r="B69" s="24" t="s">
        <v>70</v>
      </c>
      <c r="C69" s="25">
        <v>37601</v>
      </c>
      <c r="D69" s="26">
        <v>521</v>
      </c>
      <c r="E69" s="26">
        <v>13.9</v>
      </c>
    </row>
    <row r="70" spans="1:5" x14ac:dyDescent="0.3">
      <c r="A70" s="24" t="s">
        <v>5</v>
      </c>
      <c r="B70" s="24" t="s">
        <v>71</v>
      </c>
      <c r="C70" s="25">
        <v>4841</v>
      </c>
      <c r="D70" s="26">
        <v>95</v>
      </c>
      <c r="E70" s="26">
        <v>19.600000000000001</v>
      </c>
    </row>
    <row r="71" spans="1:5" x14ac:dyDescent="0.3">
      <c r="A71" s="24" t="s">
        <v>5</v>
      </c>
      <c r="B71" s="24" t="s">
        <v>72</v>
      </c>
      <c r="C71" s="25">
        <v>19818</v>
      </c>
      <c r="D71" s="26">
        <v>321</v>
      </c>
      <c r="E71" s="26">
        <v>16.2</v>
      </c>
    </row>
    <row r="72" spans="1:5" x14ac:dyDescent="0.3">
      <c r="A72" s="24" t="s">
        <v>5</v>
      </c>
      <c r="B72" s="24" t="s">
        <v>73</v>
      </c>
      <c r="C72" s="25">
        <v>5199</v>
      </c>
      <c r="D72" s="26">
        <v>114</v>
      </c>
      <c r="E72" s="26">
        <v>22</v>
      </c>
    </row>
    <row r="73" spans="1:5" x14ac:dyDescent="0.3">
      <c r="A73" s="24" t="s">
        <v>5</v>
      </c>
      <c r="B73" s="24" t="s">
        <v>74</v>
      </c>
      <c r="C73" s="25">
        <v>7027</v>
      </c>
      <c r="D73" s="26">
        <v>129</v>
      </c>
      <c r="E73" s="26">
        <v>18.3</v>
      </c>
    </row>
    <row r="74" spans="1:5" x14ac:dyDescent="0.3">
      <c r="A74" s="24" t="s">
        <v>5</v>
      </c>
      <c r="B74" s="24" t="s">
        <v>75</v>
      </c>
      <c r="C74" s="25">
        <v>29579</v>
      </c>
      <c r="D74" s="26">
        <v>471</v>
      </c>
      <c r="E74" s="26">
        <v>15.9</v>
      </c>
    </row>
    <row r="75" spans="1:5" x14ac:dyDescent="0.3">
      <c r="A75" s="24" t="s">
        <v>5</v>
      </c>
      <c r="B75" s="24" t="s">
        <v>76</v>
      </c>
      <c r="C75" s="25">
        <v>10994</v>
      </c>
      <c r="D75" s="26">
        <v>108</v>
      </c>
      <c r="E75" s="26">
        <v>9.8000000000000007</v>
      </c>
    </row>
    <row r="76" spans="1:5" x14ac:dyDescent="0.3">
      <c r="A76" s="24" t="s">
        <v>5</v>
      </c>
      <c r="B76" s="24" t="s">
        <v>77</v>
      </c>
      <c r="C76" s="25">
        <v>8142</v>
      </c>
      <c r="D76" s="26">
        <v>102</v>
      </c>
      <c r="E76" s="26">
        <v>12.5</v>
      </c>
    </row>
    <row r="77" spans="1:5" x14ac:dyDescent="0.3">
      <c r="A77" s="24" t="s">
        <v>5</v>
      </c>
      <c r="B77" s="24" t="s">
        <v>78</v>
      </c>
      <c r="C77" s="25">
        <v>47118</v>
      </c>
      <c r="D77" s="26">
        <v>618</v>
      </c>
      <c r="E77" s="26">
        <v>13.1</v>
      </c>
    </row>
    <row r="78" spans="1:5" x14ac:dyDescent="0.3">
      <c r="A78" s="24" t="s">
        <v>5</v>
      </c>
      <c r="B78" s="24" t="s">
        <v>79</v>
      </c>
      <c r="C78" s="25">
        <v>14516</v>
      </c>
      <c r="D78" s="26">
        <v>248</v>
      </c>
      <c r="E78" s="26">
        <v>17.100000000000001</v>
      </c>
    </row>
    <row r="79" spans="1:5" x14ac:dyDescent="0.3">
      <c r="A79" s="24" t="s">
        <v>5</v>
      </c>
      <c r="B79" s="24" t="s">
        <v>80</v>
      </c>
      <c r="C79" s="25">
        <v>10808</v>
      </c>
      <c r="D79" s="26">
        <v>204</v>
      </c>
      <c r="E79" s="26">
        <v>18.8</v>
      </c>
    </row>
    <row r="80" spans="1:5" x14ac:dyDescent="0.3">
      <c r="A80" s="24" t="s">
        <v>5</v>
      </c>
      <c r="B80" s="24" t="s">
        <v>81</v>
      </c>
      <c r="C80" s="25">
        <v>3625</v>
      </c>
      <c r="D80" s="26">
        <v>81</v>
      </c>
      <c r="E80" s="26">
        <v>22.2</v>
      </c>
    </row>
    <row r="81" spans="1:5" x14ac:dyDescent="0.3">
      <c r="A81" s="24" t="s">
        <v>5</v>
      </c>
      <c r="B81" s="24" t="s">
        <v>82</v>
      </c>
      <c r="C81" s="25">
        <v>17638</v>
      </c>
      <c r="D81" s="26">
        <v>230</v>
      </c>
      <c r="E81" s="26">
        <v>13</v>
      </c>
    </row>
    <row r="82" spans="1:5" x14ac:dyDescent="0.3">
      <c r="A82" s="24" t="s">
        <v>5</v>
      </c>
      <c r="B82" s="24" t="s">
        <v>83</v>
      </c>
      <c r="C82" s="25">
        <v>132152</v>
      </c>
      <c r="D82" s="25">
        <v>3228</v>
      </c>
      <c r="E82" s="26">
        <v>24.4</v>
      </c>
    </row>
    <row r="83" spans="1:5" x14ac:dyDescent="0.3">
      <c r="A83" s="24" t="s">
        <v>5</v>
      </c>
      <c r="B83" s="24" t="s">
        <v>84</v>
      </c>
      <c r="C83" s="25">
        <v>6336</v>
      </c>
      <c r="D83" s="26">
        <v>133</v>
      </c>
      <c r="E83" s="26">
        <v>21</v>
      </c>
    </row>
    <row r="84" spans="1:5" x14ac:dyDescent="0.3">
      <c r="A84" s="28" t="str">
        <f>CONCATENATE("Total (",RIGHT(Índice!$A$4,2),")")</f>
        <v>Total (MS)</v>
      </c>
      <c r="B84" s="28"/>
      <c r="C84" s="29">
        <f>SUM(C5:C83)</f>
        <v>2756700</v>
      </c>
      <c r="D84" s="29">
        <f>SUM(D5:D83)</f>
        <v>51363</v>
      </c>
      <c r="E84" s="30">
        <f>D84/(C84/1000)</f>
        <v>18.632060071825009</v>
      </c>
    </row>
    <row r="85" spans="1:5" x14ac:dyDescent="0.3">
      <c r="A85" s="31"/>
      <c r="B85" s="31"/>
      <c r="C85" s="32"/>
      <c r="D85" s="32" t="s">
        <v>119</v>
      </c>
      <c r="E85" s="33">
        <f>MIN($E$5:$E$83)</f>
        <v>8.3000000000000007</v>
      </c>
    </row>
    <row r="86" spans="1:5" x14ac:dyDescent="0.3">
      <c r="A86" s="31"/>
      <c r="B86" s="31"/>
      <c r="C86" s="32"/>
      <c r="D86" s="32" t="s">
        <v>120</v>
      </c>
      <c r="E86" s="33">
        <f>MAX($E$5:$E$83)</f>
        <v>28.1</v>
      </c>
    </row>
    <row r="87" spans="1:5" x14ac:dyDescent="0.3">
      <c r="A87" s="34" t="s">
        <v>121</v>
      </c>
      <c r="B87" s="34"/>
      <c r="C87" s="35">
        <v>203062512</v>
      </c>
      <c r="D87" s="35">
        <v>3274643</v>
      </c>
      <c r="E87" s="36">
        <v>16.126280364344158</v>
      </c>
    </row>
    <row r="88" spans="1:5" x14ac:dyDescent="0.3">
      <c r="A88" s="34"/>
      <c r="B88" s="34"/>
      <c r="C88" s="35"/>
      <c r="D88" s="35" t="s">
        <v>119</v>
      </c>
      <c r="E88" s="36">
        <v>4.4000000000000004</v>
      </c>
    </row>
    <row r="89" spans="1:5" x14ac:dyDescent="0.3">
      <c r="A89" s="37"/>
      <c r="B89" s="37"/>
      <c r="C89" s="38"/>
      <c r="D89" s="38" t="s">
        <v>120</v>
      </c>
      <c r="E89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1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98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85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86</v>
      </c>
      <c r="C5" s="25">
        <v>1496239</v>
      </c>
      <c r="D5" s="25">
        <v>30479</v>
      </c>
      <c r="E5" s="26">
        <v>20.399999999999999</v>
      </c>
    </row>
    <row r="6" spans="1:6" x14ac:dyDescent="0.3">
      <c r="A6" s="24" t="s">
        <v>5</v>
      </c>
      <c r="B6" s="24" t="s">
        <v>87</v>
      </c>
      <c r="C6" s="25">
        <v>117790</v>
      </c>
      <c r="D6" s="25">
        <v>1483</v>
      </c>
      <c r="E6" s="26">
        <v>12.6</v>
      </c>
    </row>
    <row r="7" spans="1:6" x14ac:dyDescent="0.3">
      <c r="A7" s="24" t="s">
        <v>5</v>
      </c>
      <c r="B7" s="24" t="s">
        <v>88</v>
      </c>
      <c r="C7" s="25">
        <v>845976</v>
      </c>
      <c r="D7" s="25">
        <v>13786</v>
      </c>
      <c r="E7" s="26">
        <v>16.3</v>
      </c>
    </row>
    <row r="8" spans="1:6" x14ac:dyDescent="0.3">
      <c r="A8" s="24" t="s">
        <v>5</v>
      </c>
      <c r="B8" s="24" t="s">
        <v>89</v>
      </c>
      <c r="C8" s="25">
        <v>296695</v>
      </c>
      <c r="D8" s="25">
        <v>5613</v>
      </c>
      <c r="E8" s="26">
        <v>18.899999999999999</v>
      </c>
    </row>
    <row r="9" spans="1:6" x14ac:dyDescent="0.3">
      <c r="A9" s="28" t="str">
        <f>CONCATENATE("Total (",RIGHT(Índice!$A$4,2),")")</f>
        <v>Total (MS)</v>
      </c>
      <c r="B9" s="28"/>
      <c r="C9" s="29">
        <f>SUM(C5:C8)</f>
        <v>2756700</v>
      </c>
      <c r="D9" s="29">
        <f>SUM(D5:D8)</f>
        <v>51361</v>
      </c>
      <c r="E9" s="30">
        <f>D9/(C9/1000)</f>
        <v>18.631334566692061</v>
      </c>
      <c r="F9" s="27">
        <f>E9/(D9/1000)</f>
        <v>0.36275256647440784</v>
      </c>
    </row>
    <row r="10" spans="1:6" x14ac:dyDescent="0.3">
      <c r="A10" s="31"/>
      <c r="B10" s="31"/>
      <c r="C10" s="32"/>
      <c r="D10" s="32" t="s">
        <v>119</v>
      </c>
      <c r="E10" s="33">
        <f>MIN($E$5:$E$8)</f>
        <v>12.6</v>
      </c>
      <c r="F10" s="27">
        <f>MIN($E$5:$E$8)</f>
        <v>12.6</v>
      </c>
    </row>
    <row r="11" spans="1:6" x14ac:dyDescent="0.3">
      <c r="A11" s="31"/>
      <c r="B11" s="31"/>
      <c r="C11" s="32"/>
      <c r="D11" s="32" t="s">
        <v>120</v>
      </c>
      <c r="E11" s="33">
        <f>MAX($E$5:$E$8)</f>
        <v>20.399999999999999</v>
      </c>
      <c r="F11" s="27">
        <f>MAX($E$5:$E$8)</f>
        <v>20.399999999999999</v>
      </c>
    </row>
    <row r="12" spans="1:6" x14ac:dyDescent="0.3">
      <c r="A12" s="34" t="s">
        <v>121</v>
      </c>
      <c r="B12" s="34"/>
      <c r="C12" s="35">
        <v>203062512</v>
      </c>
      <c r="D12" s="35">
        <v>3274552</v>
      </c>
      <c r="E12" s="36">
        <v>16.125832226482061</v>
      </c>
    </row>
    <row r="13" spans="1:6" x14ac:dyDescent="0.3">
      <c r="A13" s="34"/>
      <c r="B13" s="34"/>
      <c r="C13" s="35"/>
      <c r="D13" s="35" t="s">
        <v>119</v>
      </c>
      <c r="E13" s="36">
        <v>7.6</v>
      </c>
    </row>
    <row r="14" spans="1:6" x14ac:dyDescent="0.3">
      <c r="A14" s="37"/>
      <c r="B14" s="37"/>
      <c r="C14" s="38"/>
      <c r="D14" s="38" t="s">
        <v>120</v>
      </c>
      <c r="E14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8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</v>
      </c>
      <c r="D5" s="26">
        <v>238</v>
      </c>
      <c r="E5" s="26">
        <v>14.2</v>
      </c>
    </row>
    <row r="6" spans="1:5" x14ac:dyDescent="0.3">
      <c r="A6" s="24" t="s">
        <v>5</v>
      </c>
      <c r="B6" s="24" t="s">
        <v>7</v>
      </c>
      <c r="C6" s="25">
        <v>4537</v>
      </c>
      <c r="D6" s="26">
        <v>127</v>
      </c>
      <c r="E6" s="26">
        <v>28.1</v>
      </c>
    </row>
    <row r="7" spans="1:5" x14ac:dyDescent="0.3">
      <c r="A7" s="24" t="s">
        <v>5</v>
      </c>
      <c r="B7" s="24" t="s">
        <v>8</v>
      </c>
      <c r="C7" s="25">
        <v>39325</v>
      </c>
      <c r="D7" s="26">
        <v>409</v>
      </c>
      <c r="E7" s="26">
        <v>10.4</v>
      </c>
    </row>
    <row r="8" spans="1:5" x14ac:dyDescent="0.3">
      <c r="A8" s="24" t="s">
        <v>5</v>
      </c>
      <c r="B8" s="24" t="s">
        <v>9</v>
      </c>
      <c r="C8" s="25">
        <v>24107</v>
      </c>
      <c r="D8" s="26">
        <v>248</v>
      </c>
      <c r="E8" s="26">
        <v>10.3</v>
      </c>
    </row>
    <row r="9" spans="1:5" x14ac:dyDescent="0.3">
      <c r="A9" s="24" t="s">
        <v>5</v>
      </c>
      <c r="B9" s="24" t="s">
        <v>10</v>
      </c>
      <c r="C9" s="25">
        <v>7653</v>
      </c>
      <c r="D9" s="26">
        <v>113</v>
      </c>
      <c r="E9" s="26">
        <v>14.7</v>
      </c>
    </row>
    <row r="10" spans="1:5" x14ac:dyDescent="0.3">
      <c r="A10" s="24" t="s">
        <v>5</v>
      </c>
      <c r="B10" s="24" t="s">
        <v>11</v>
      </c>
      <c r="C10" s="25">
        <v>10729</v>
      </c>
      <c r="D10" s="26">
        <v>141</v>
      </c>
      <c r="E10" s="26">
        <v>13.1</v>
      </c>
    </row>
    <row r="11" spans="1:5" x14ac:dyDescent="0.3">
      <c r="A11" s="24" t="s">
        <v>5</v>
      </c>
      <c r="B11" s="24" t="s">
        <v>12</v>
      </c>
      <c r="C11" s="25">
        <v>9303</v>
      </c>
      <c r="D11" s="26">
        <v>181</v>
      </c>
      <c r="E11" s="26">
        <v>19.399999999999999</v>
      </c>
    </row>
    <row r="12" spans="1:5" x14ac:dyDescent="0.3">
      <c r="A12" s="24" t="s">
        <v>5</v>
      </c>
      <c r="B12" s="24" t="s">
        <v>13</v>
      </c>
      <c r="C12" s="25">
        <v>27674</v>
      </c>
      <c r="D12" s="26">
        <v>201</v>
      </c>
      <c r="E12" s="26">
        <v>7.3</v>
      </c>
    </row>
    <row r="13" spans="1:5" x14ac:dyDescent="0.3">
      <c r="A13" s="24" t="s">
        <v>5</v>
      </c>
      <c r="B13" s="24" t="s">
        <v>14</v>
      </c>
      <c r="C13" s="25">
        <v>46803</v>
      </c>
      <c r="D13" s="26">
        <v>523</v>
      </c>
      <c r="E13" s="26">
        <v>11.2</v>
      </c>
    </row>
    <row r="14" spans="1:5" x14ac:dyDescent="0.3">
      <c r="A14" s="24" t="s">
        <v>5</v>
      </c>
      <c r="B14" s="24" t="s">
        <v>15</v>
      </c>
      <c r="C14" s="25">
        <v>10748</v>
      </c>
      <c r="D14" s="26">
        <v>213</v>
      </c>
      <c r="E14" s="26">
        <v>19.8</v>
      </c>
    </row>
    <row r="15" spans="1:5" x14ac:dyDescent="0.3">
      <c r="A15" s="24" t="s">
        <v>5</v>
      </c>
      <c r="B15" s="24" t="s">
        <v>16</v>
      </c>
      <c r="C15" s="25">
        <v>7940</v>
      </c>
      <c r="D15" s="26">
        <v>150</v>
      </c>
      <c r="E15" s="26">
        <v>18.899999999999999</v>
      </c>
    </row>
    <row r="16" spans="1:5" x14ac:dyDescent="0.3">
      <c r="A16" s="24" t="s">
        <v>5</v>
      </c>
      <c r="B16" s="24" t="s">
        <v>17</v>
      </c>
      <c r="C16" s="25">
        <v>23031</v>
      </c>
      <c r="D16" s="26">
        <v>258</v>
      </c>
      <c r="E16" s="26">
        <v>11.2</v>
      </c>
    </row>
    <row r="17" spans="1:5" x14ac:dyDescent="0.3">
      <c r="A17" s="24" t="s">
        <v>5</v>
      </c>
      <c r="B17" s="24" t="s">
        <v>18</v>
      </c>
      <c r="C17" s="25">
        <v>10712</v>
      </c>
      <c r="D17" s="26">
        <v>124</v>
      </c>
      <c r="E17" s="26">
        <v>11.6</v>
      </c>
    </row>
    <row r="18" spans="1:5" x14ac:dyDescent="0.3">
      <c r="A18" s="24" t="s">
        <v>5</v>
      </c>
      <c r="B18" s="24" t="s">
        <v>19</v>
      </c>
      <c r="C18" s="25">
        <v>21613</v>
      </c>
      <c r="D18" s="26">
        <v>195</v>
      </c>
      <c r="E18" s="26">
        <v>9</v>
      </c>
    </row>
    <row r="19" spans="1:5" x14ac:dyDescent="0.3">
      <c r="A19" s="24" t="s">
        <v>5</v>
      </c>
      <c r="B19" s="24" t="s">
        <v>20</v>
      </c>
      <c r="C19" s="25">
        <v>8567</v>
      </c>
      <c r="D19" s="26">
        <v>144</v>
      </c>
      <c r="E19" s="26">
        <v>16.8</v>
      </c>
    </row>
    <row r="20" spans="1:5" x14ac:dyDescent="0.3">
      <c r="A20" s="24" t="s">
        <v>5</v>
      </c>
      <c r="B20" s="24" t="s">
        <v>21</v>
      </c>
      <c r="C20" s="25">
        <v>23659</v>
      </c>
      <c r="D20" s="26">
        <v>199</v>
      </c>
      <c r="E20" s="26">
        <v>8.4</v>
      </c>
    </row>
    <row r="21" spans="1:5" x14ac:dyDescent="0.3">
      <c r="A21" s="24" t="s">
        <v>5</v>
      </c>
      <c r="B21" s="24" t="s">
        <v>22</v>
      </c>
      <c r="C21" s="25">
        <v>11579</v>
      </c>
      <c r="D21" s="26">
        <v>127</v>
      </c>
      <c r="E21" s="26">
        <v>11</v>
      </c>
    </row>
    <row r="22" spans="1:5" x14ac:dyDescent="0.3">
      <c r="A22" s="24" t="s">
        <v>5</v>
      </c>
      <c r="B22" s="24" t="s">
        <v>23</v>
      </c>
      <c r="C22" s="25">
        <v>30612</v>
      </c>
      <c r="D22" s="26">
        <v>322</v>
      </c>
      <c r="E22" s="26">
        <v>10.5</v>
      </c>
    </row>
    <row r="23" spans="1:5" x14ac:dyDescent="0.3">
      <c r="A23" s="24" t="s">
        <v>5</v>
      </c>
      <c r="B23" s="24" t="s">
        <v>24</v>
      </c>
      <c r="C23" s="25">
        <v>13583</v>
      </c>
      <c r="D23" s="26">
        <v>168</v>
      </c>
      <c r="E23" s="26">
        <v>12.4</v>
      </c>
    </row>
    <row r="24" spans="1:5" x14ac:dyDescent="0.3">
      <c r="A24" s="24" t="s">
        <v>5</v>
      </c>
      <c r="B24" s="24" t="s">
        <v>25</v>
      </c>
      <c r="C24" s="25">
        <v>897938</v>
      </c>
      <c r="D24" s="25">
        <v>8215</v>
      </c>
      <c r="E24" s="26">
        <v>9.1</v>
      </c>
    </row>
    <row r="25" spans="1:5" x14ac:dyDescent="0.3">
      <c r="A25" s="24" t="s">
        <v>5</v>
      </c>
      <c r="B25" s="24" t="s">
        <v>26</v>
      </c>
      <c r="C25" s="25">
        <v>5036</v>
      </c>
      <c r="D25" s="26">
        <v>56</v>
      </c>
      <c r="E25" s="26">
        <v>11.1</v>
      </c>
    </row>
    <row r="26" spans="1:5" x14ac:dyDescent="0.3">
      <c r="A26" s="24" t="s">
        <v>5</v>
      </c>
      <c r="B26" s="24" t="s">
        <v>27</v>
      </c>
      <c r="C26" s="25">
        <v>20988</v>
      </c>
      <c r="D26" s="26">
        <v>204</v>
      </c>
      <c r="E26" s="26">
        <v>9.6999999999999993</v>
      </c>
    </row>
    <row r="27" spans="1:5" x14ac:dyDescent="0.3">
      <c r="A27" s="24" t="s">
        <v>5</v>
      </c>
      <c r="B27" s="24" t="s">
        <v>28</v>
      </c>
      <c r="C27" s="25">
        <v>30993</v>
      </c>
      <c r="D27" s="26">
        <v>400</v>
      </c>
      <c r="E27" s="26">
        <v>12.9</v>
      </c>
    </row>
    <row r="28" spans="1:5" x14ac:dyDescent="0.3">
      <c r="A28" s="24" t="s">
        <v>5</v>
      </c>
      <c r="B28" s="24" t="s">
        <v>29</v>
      </c>
      <c r="C28" s="25">
        <v>4783</v>
      </c>
      <c r="D28" s="26">
        <v>76</v>
      </c>
      <c r="E28" s="26">
        <v>15.9</v>
      </c>
    </row>
    <row r="29" spans="1:5" x14ac:dyDescent="0.3">
      <c r="A29" s="24" t="s">
        <v>5</v>
      </c>
      <c r="B29" s="24" t="s">
        <v>30</v>
      </c>
      <c r="C29" s="25">
        <v>14161</v>
      </c>
      <c r="D29" s="26">
        <v>170</v>
      </c>
      <c r="E29" s="26">
        <v>12</v>
      </c>
    </row>
    <row r="30" spans="1:5" x14ac:dyDescent="0.3">
      <c r="A30" s="24" t="s">
        <v>5</v>
      </c>
      <c r="B30" s="24" t="s">
        <v>31</v>
      </c>
      <c r="C30" s="25">
        <v>96268</v>
      </c>
      <c r="D30" s="25">
        <v>1015</v>
      </c>
      <c r="E30" s="26">
        <v>10.5</v>
      </c>
    </row>
    <row r="31" spans="1:5" x14ac:dyDescent="0.3">
      <c r="A31" s="24" t="s">
        <v>5</v>
      </c>
      <c r="B31" s="24" t="s">
        <v>32</v>
      </c>
      <c r="C31" s="25">
        <v>26037</v>
      </c>
      <c r="D31" s="26">
        <v>274</v>
      </c>
      <c r="E31" s="26">
        <v>10.5</v>
      </c>
    </row>
    <row r="32" spans="1:5" x14ac:dyDescent="0.3">
      <c r="A32" s="24" t="s">
        <v>5</v>
      </c>
      <c r="B32" s="24" t="s">
        <v>33</v>
      </c>
      <c r="C32" s="25">
        <v>32151</v>
      </c>
      <c r="D32" s="26">
        <v>390</v>
      </c>
      <c r="E32" s="26">
        <v>12.1</v>
      </c>
    </row>
    <row r="33" spans="1:5" x14ac:dyDescent="0.3">
      <c r="A33" s="24" t="s">
        <v>5</v>
      </c>
      <c r="B33" s="24" t="s">
        <v>34</v>
      </c>
      <c r="C33" s="25">
        <v>13663</v>
      </c>
      <c r="D33" s="26">
        <v>216</v>
      </c>
      <c r="E33" s="26">
        <v>15.8</v>
      </c>
    </row>
    <row r="34" spans="1:5" x14ac:dyDescent="0.3">
      <c r="A34" s="24" t="s">
        <v>5</v>
      </c>
      <c r="B34" s="24" t="s">
        <v>35</v>
      </c>
      <c r="C34" s="25">
        <v>11100</v>
      </c>
      <c r="D34" s="26">
        <v>183</v>
      </c>
      <c r="E34" s="26">
        <v>16.5</v>
      </c>
    </row>
    <row r="35" spans="1:5" x14ac:dyDescent="0.3">
      <c r="A35" s="24" t="s">
        <v>5</v>
      </c>
      <c r="B35" s="24" t="s">
        <v>36</v>
      </c>
      <c r="C35" s="25">
        <v>5578</v>
      </c>
      <c r="D35" s="26">
        <v>80</v>
      </c>
      <c r="E35" s="26">
        <v>14.3</v>
      </c>
    </row>
    <row r="36" spans="1:5" x14ac:dyDescent="0.3">
      <c r="A36" s="24" t="s">
        <v>5</v>
      </c>
      <c r="B36" s="24" t="s">
        <v>37</v>
      </c>
      <c r="C36" s="25">
        <v>243368</v>
      </c>
      <c r="D36" s="25">
        <v>1729</v>
      </c>
      <c r="E36" s="26">
        <v>7.1</v>
      </c>
    </row>
    <row r="37" spans="1:5" x14ac:dyDescent="0.3">
      <c r="A37" s="24" t="s">
        <v>5</v>
      </c>
      <c r="B37" s="24" t="s">
        <v>38</v>
      </c>
      <c r="C37" s="25">
        <v>11386</v>
      </c>
      <c r="D37" s="26">
        <v>104</v>
      </c>
      <c r="E37" s="26">
        <v>9.1</v>
      </c>
    </row>
    <row r="38" spans="1:5" x14ac:dyDescent="0.3">
      <c r="A38" s="24" t="s">
        <v>5</v>
      </c>
      <c r="B38" s="24" t="s">
        <v>39</v>
      </c>
      <c r="C38" s="25">
        <v>20609</v>
      </c>
      <c r="D38" s="26">
        <v>243</v>
      </c>
      <c r="E38" s="26">
        <v>11.8</v>
      </c>
    </row>
    <row r="39" spans="1:5" x14ac:dyDescent="0.3">
      <c r="A39" s="24" t="s">
        <v>5</v>
      </c>
      <c r="B39" s="24" t="s">
        <v>40</v>
      </c>
      <c r="C39" s="25">
        <v>3539</v>
      </c>
      <c r="D39" s="26">
        <v>78</v>
      </c>
      <c r="E39" s="26">
        <v>22</v>
      </c>
    </row>
    <row r="40" spans="1:5" x14ac:dyDescent="0.3">
      <c r="A40" s="24" t="s">
        <v>5</v>
      </c>
      <c r="B40" s="24" t="s">
        <v>41</v>
      </c>
      <c r="C40" s="25">
        <v>10444</v>
      </c>
      <c r="D40" s="26">
        <v>58</v>
      </c>
      <c r="E40" s="26">
        <v>5.6</v>
      </c>
    </row>
    <row r="41" spans="1:5" x14ac:dyDescent="0.3">
      <c r="A41" s="24" t="s">
        <v>5</v>
      </c>
      <c r="B41" s="24" t="s">
        <v>42</v>
      </c>
      <c r="C41" s="25">
        <v>9939</v>
      </c>
      <c r="D41" s="26">
        <v>116</v>
      </c>
      <c r="E41" s="26">
        <v>11.7</v>
      </c>
    </row>
    <row r="42" spans="1:5" x14ac:dyDescent="0.3">
      <c r="A42" s="24" t="s">
        <v>5</v>
      </c>
      <c r="B42" s="24" t="s">
        <v>43</v>
      </c>
      <c r="C42" s="25">
        <v>13796</v>
      </c>
      <c r="D42" s="26">
        <v>184</v>
      </c>
      <c r="E42" s="26">
        <v>13.3</v>
      </c>
    </row>
    <row r="43" spans="1:5" x14ac:dyDescent="0.3">
      <c r="A43" s="24" t="s">
        <v>5</v>
      </c>
      <c r="B43" s="24" t="s">
        <v>44</v>
      </c>
      <c r="C43" s="25">
        <v>8404</v>
      </c>
      <c r="D43" s="26">
        <v>176</v>
      </c>
      <c r="E43" s="26">
        <v>21</v>
      </c>
    </row>
    <row r="44" spans="1:5" x14ac:dyDescent="0.3">
      <c r="A44" s="24" t="s">
        <v>5</v>
      </c>
      <c r="B44" s="24" t="s">
        <v>45</v>
      </c>
      <c r="C44" s="25">
        <v>24137</v>
      </c>
      <c r="D44" s="26">
        <v>311</v>
      </c>
      <c r="E44" s="26">
        <v>12.9</v>
      </c>
    </row>
    <row r="45" spans="1:5" x14ac:dyDescent="0.3">
      <c r="A45" s="24" t="s">
        <v>5</v>
      </c>
      <c r="B45" s="24" t="s">
        <v>46</v>
      </c>
      <c r="C45" s="25">
        <v>19433</v>
      </c>
      <c r="D45" s="26">
        <v>176</v>
      </c>
      <c r="E45" s="26">
        <v>9.1</v>
      </c>
    </row>
    <row r="46" spans="1:5" x14ac:dyDescent="0.3">
      <c r="A46" s="24" t="s">
        <v>5</v>
      </c>
      <c r="B46" s="24" t="s">
        <v>47</v>
      </c>
      <c r="C46" s="25">
        <v>27821</v>
      </c>
      <c r="D46" s="26">
        <v>366</v>
      </c>
      <c r="E46" s="26">
        <v>13.1</v>
      </c>
    </row>
    <row r="47" spans="1:5" x14ac:dyDescent="0.3">
      <c r="A47" s="24" t="s">
        <v>5</v>
      </c>
      <c r="B47" s="24" t="s">
        <v>48</v>
      </c>
      <c r="C47" s="25">
        <v>8148</v>
      </c>
      <c r="D47" s="26">
        <v>137</v>
      </c>
      <c r="E47" s="26">
        <v>16.8</v>
      </c>
    </row>
    <row r="48" spans="1:5" x14ac:dyDescent="0.3">
      <c r="A48" s="24" t="s">
        <v>5</v>
      </c>
      <c r="B48" s="24" t="s">
        <v>49</v>
      </c>
      <c r="C48" s="25">
        <v>7139</v>
      </c>
      <c r="D48" s="26">
        <v>119</v>
      </c>
      <c r="E48" s="26">
        <v>16.7</v>
      </c>
    </row>
    <row r="49" spans="1:5" x14ac:dyDescent="0.3">
      <c r="A49" s="24" t="s">
        <v>5</v>
      </c>
      <c r="B49" s="24" t="s">
        <v>50</v>
      </c>
      <c r="C49" s="25">
        <v>23981</v>
      </c>
      <c r="D49" s="26">
        <v>288</v>
      </c>
      <c r="E49" s="26">
        <v>12</v>
      </c>
    </row>
    <row r="50" spans="1:5" x14ac:dyDescent="0.3">
      <c r="A50" s="24" t="s">
        <v>5</v>
      </c>
      <c r="B50" s="24" t="s">
        <v>51</v>
      </c>
      <c r="C50" s="25">
        <v>3586</v>
      </c>
      <c r="D50" s="26">
        <v>69</v>
      </c>
      <c r="E50" s="26">
        <v>19.2</v>
      </c>
    </row>
    <row r="51" spans="1:5" x14ac:dyDescent="0.3">
      <c r="A51" s="24" t="s">
        <v>5</v>
      </c>
      <c r="B51" s="24" t="s">
        <v>52</v>
      </c>
      <c r="C51" s="25">
        <v>6729</v>
      </c>
      <c r="D51" s="26">
        <v>124</v>
      </c>
      <c r="E51" s="26">
        <v>18.399999999999999</v>
      </c>
    </row>
    <row r="52" spans="1:5" x14ac:dyDescent="0.3">
      <c r="A52" s="24" t="s">
        <v>5</v>
      </c>
      <c r="B52" s="24" t="s">
        <v>53</v>
      </c>
      <c r="C52" s="25">
        <v>21522</v>
      </c>
      <c r="D52" s="26">
        <v>179</v>
      </c>
      <c r="E52" s="26">
        <v>8.3000000000000007</v>
      </c>
    </row>
    <row r="53" spans="1:5" x14ac:dyDescent="0.3">
      <c r="A53" s="24" t="s">
        <v>5</v>
      </c>
      <c r="B53" s="24" t="s">
        <v>54</v>
      </c>
      <c r="C53" s="25">
        <v>6799</v>
      </c>
      <c r="D53" s="26">
        <v>127</v>
      </c>
      <c r="E53" s="26">
        <v>18.7</v>
      </c>
    </row>
    <row r="54" spans="1:5" x14ac:dyDescent="0.3">
      <c r="A54" s="24" t="s">
        <v>5</v>
      </c>
      <c r="B54" s="24" t="s">
        <v>55</v>
      </c>
      <c r="C54" s="25">
        <v>45047</v>
      </c>
      <c r="D54" s="26">
        <v>397</v>
      </c>
      <c r="E54" s="26">
        <v>8.8000000000000007</v>
      </c>
    </row>
    <row r="55" spans="1:5" x14ac:dyDescent="0.3">
      <c r="A55" s="24" t="s">
        <v>5</v>
      </c>
      <c r="B55" s="24" t="s">
        <v>56</v>
      </c>
      <c r="C55" s="25">
        <v>25536</v>
      </c>
      <c r="D55" s="26">
        <v>268</v>
      </c>
      <c r="E55" s="26">
        <v>10.5</v>
      </c>
    </row>
    <row r="56" spans="1:5" x14ac:dyDescent="0.3">
      <c r="A56" s="24" t="s">
        <v>5</v>
      </c>
      <c r="B56" s="24" t="s">
        <v>57</v>
      </c>
      <c r="C56" s="25">
        <v>19193</v>
      </c>
      <c r="D56" s="26">
        <v>158</v>
      </c>
      <c r="E56" s="26">
        <v>8.1999999999999993</v>
      </c>
    </row>
    <row r="57" spans="1:5" x14ac:dyDescent="0.3">
      <c r="A57" s="24" t="s">
        <v>5</v>
      </c>
      <c r="B57" s="24" t="s">
        <v>58</v>
      </c>
      <c r="C57" s="25">
        <v>50457</v>
      </c>
      <c r="D57" s="26">
        <v>781</v>
      </c>
      <c r="E57" s="26">
        <v>15.5</v>
      </c>
    </row>
    <row r="58" spans="1:5" x14ac:dyDescent="0.3">
      <c r="A58" s="24" t="s">
        <v>5</v>
      </c>
      <c r="B58" s="24" t="s">
        <v>59</v>
      </c>
      <c r="C58" s="25">
        <v>13220</v>
      </c>
      <c r="D58" s="26">
        <v>210</v>
      </c>
      <c r="E58" s="26">
        <v>15.9</v>
      </c>
    </row>
    <row r="59" spans="1:5" x14ac:dyDescent="0.3">
      <c r="A59" s="24" t="s">
        <v>5</v>
      </c>
      <c r="B59" s="24" t="s">
        <v>60</v>
      </c>
      <c r="C59" s="25">
        <v>21822</v>
      </c>
      <c r="D59" s="26">
        <v>297</v>
      </c>
      <c r="E59" s="26">
        <v>13.6</v>
      </c>
    </row>
    <row r="60" spans="1:5" x14ac:dyDescent="0.3">
      <c r="A60" s="24" t="s">
        <v>5</v>
      </c>
      <c r="B60" s="24" t="s">
        <v>61</v>
      </c>
      <c r="C60" s="25">
        <v>48563</v>
      </c>
      <c r="D60" s="26">
        <v>444</v>
      </c>
      <c r="E60" s="26">
        <v>9.1999999999999993</v>
      </c>
    </row>
    <row r="61" spans="1:5" x14ac:dyDescent="0.3">
      <c r="A61" s="24" t="s">
        <v>5</v>
      </c>
      <c r="B61" s="24" t="s">
        <v>62</v>
      </c>
      <c r="C61" s="25">
        <v>4721</v>
      </c>
      <c r="D61" s="26">
        <v>75</v>
      </c>
      <c r="E61" s="26">
        <v>15.9</v>
      </c>
    </row>
    <row r="62" spans="1:5" x14ac:dyDescent="0.3">
      <c r="A62" s="24" t="s">
        <v>5</v>
      </c>
      <c r="B62" s="24" t="s">
        <v>63</v>
      </c>
      <c r="C62" s="25">
        <v>5510</v>
      </c>
      <c r="D62" s="26">
        <v>101</v>
      </c>
      <c r="E62" s="26">
        <v>18.399999999999999</v>
      </c>
    </row>
    <row r="63" spans="1:5" x14ac:dyDescent="0.3">
      <c r="A63" s="24" t="s">
        <v>5</v>
      </c>
      <c r="B63" s="24" t="s">
        <v>64</v>
      </c>
      <c r="C63" s="25">
        <v>40957</v>
      </c>
      <c r="D63" s="26">
        <v>341</v>
      </c>
      <c r="E63" s="26">
        <v>8.3000000000000007</v>
      </c>
    </row>
    <row r="64" spans="1:5" x14ac:dyDescent="0.3">
      <c r="A64" s="24" t="s">
        <v>5</v>
      </c>
      <c r="B64" s="24" t="s">
        <v>65</v>
      </c>
      <c r="C64" s="25">
        <v>12921</v>
      </c>
      <c r="D64" s="26">
        <v>196</v>
      </c>
      <c r="E64" s="26">
        <v>15.2</v>
      </c>
    </row>
    <row r="65" spans="1:5" x14ac:dyDescent="0.3">
      <c r="A65" s="24" t="s">
        <v>5</v>
      </c>
      <c r="B65" s="24" t="s">
        <v>66</v>
      </c>
      <c r="C65" s="25">
        <v>6941</v>
      </c>
      <c r="D65" s="26">
        <v>96</v>
      </c>
      <c r="E65" s="26">
        <v>13.9</v>
      </c>
    </row>
    <row r="66" spans="1:5" x14ac:dyDescent="0.3">
      <c r="A66" s="24" t="s">
        <v>5</v>
      </c>
      <c r="B66" s="24" t="s">
        <v>67</v>
      </c>
      <c r="C66" s="25">
        <v>92017</v>
      </c>
      <c r="D66" s="25">
        <v>1542</v>
      </c>
      <c r="E66" s="26">
        <v>16.8</v>
      </c>
    </row>
    <row r="67" spans="1:5" x14ac:dyDescent="0.3">
      <c r="A67" s="24" t="s">
        <v>5</v>
      </c>
      <c r="B67" s="24" t="s">
        <v>68</v>
      </c>
      <c r="C67" s="25">
        <v>12859</v>
      </c>
      <c r="D67" s="26">
        <v>206</v>
      </c>
      <c r="E67" s="26">
        <v>16.100000000000001</v>
      </c>
    </row>
    <row r="68" spans="1:5" x14ac:dyDescent="0.3">
      <c r="A68" s="24" t="s">
        <v>5</v>
      </c>
      <c r="B68" s="24" t="s">
        <v>69</v>
      </c>
      <c r="C68" s="25">
        <v>23150</v>
      </c>
      <c r="D68" s="26">
        <v>255</v>
      </c>
      <c r="E68" s="26">
        <v>11</v>
      </c>
    </row>
    <row r="69" spans="1:5" x14ac:dyDescent="0.3">
      <c r="A69" s="24" t="s">
        <v>5</v>
      </c>
      <c r="B69" s="24" t="s">
        <v>70</v>
      </c>
      <c r="C69" s="25">
        <v>37601</v>
      </c>
      <c r="D69" s="26">
        <v>337</v>
      </c>
      <c r="E69" s="26">
        <v>9</v>
      </c>
    </row>
    <row r="70" spans="1:5" x14ac:dyDescent="0.3">
      <c r="A70" s="24" t="s">
        <v>5</v>
      </c>
      <c r="B70" s="24" t="s">
        <v>71</v>
      </c>
      <c r="C70" s="25">
        <v>4841</v>
      </c>
      <c r="D70" s="26">
        <v>65</v>
      </c>
      <c r="E70" s="26">
        <v>13.4</v>
      </c>
    </row>
    <row r="71" spans="1:5" x14ac:dyDescent="0.3">
      <c r="A71" s="24" t="s">
        <v>5</v>
      </c>
      <c r="B71" s="24" t="s">
        <v>72</v>
      </c>
      <c r="C71" s="25">
        <v>19818</v>
      </c>
      <c r="D71" s="26">
        <v>320</v>
      </c>
      <c r="E71" s="26">
        <v>16.100000000000001</v>
      </c>
    </row>
    <row r="72" spans="1:5" x14ac:dyDescent="0.3">
      <c r="A72" s="24" t="s">
        <v>5</v>
      </c>
      <c r="B72" s="24" t="s">
        <v>73</v>
      </c>
      <c r="C72" s="25">
        <v>5199</v>
      </c>
      <c r="D72" s="26">
        <v>114</v>
      </c>
      <c r="E72" s="26">
        <v>22</v>
      </c>
    </row>
    <row r="73" spans="1:5" x14ac:dyDescent="0.3">
      <c r="A73" s="24" t="s">
        <v>5</v>
      </c>
      <c r="B73" s="24" t="s">
        <v>74</v>
      </c>
      <c r="C73" s="25">
        <v>7027</v>
      </c>
      <c r="D73" s="26">
        <v>129</v>
      </c>
      <c r="E73" s="26">
        <v>18.3</v>
      </c>
    </row>
    <row r="74" spans="1:5" x14ac:dyDescent="0.3">
      <c r="A74" s="24" t="s">
        <v>5</v>
      </c>
      <c r="B74" s="24" t="s">
        <v>75</v>
      </c>
      <c r="C74" s="25">
        <v>29579</v>
      </c>
      <c r="D74" s="26">
        <v>441</v>
      </c>
      <c r="E74" s="26">
        <v>14.9</v>
      </c>
    </row>
    <row r="75" spans="1:5" x14ac:dyDescent="0.3">
      <c r="A75" s="24" t="s">
        <v>5</v>
      </c>
      <c r="B75" s="24" t="s">
        <v>76</v>
      </c>
      <c r="C75" s="25">
        <v>10994</v>
      </c>
      <c r="D75" s="26">
        <v>108</v>
      </c>
      <c r="E75" s="26">
        <v>9.8000000000000007</v>
      </c>
    </row>
    <row r="76" spans="1:5" x14ac:dyDescent="0.3">
      <c r="A76" s="24" t="s">
        <v>5</v>
      </c>
      <c r="B76" s="24" t="s">
        <v>77</v>
      </c>
      <c r="C76" s="25">
        <v>8142</v>
      </c>
      <c r="D76" s="26">
        <v>102</v>
      </c>
      <c r="E76" s="26">
        <v>12.5</v>
      </c>
    </row>
    <row r="77" spans="1:5" x14ac:dyDescent="0.3">
      <c r="A77" s="24" t="s">
        <v>5</v>
      </c>
      <c r="B77" s="24" t="s">
        <v>78</v>
      </c>
      <c r="C77" s="25">
        <v>47118</v>
      </c>
      <c r="D77" s="26">
        <v>513</v>
      </c>
      <c r="E77" s="26">
        <v>10.9</v>
      </c>
    </row>
    <row r="78" spans="1:5" x14ac:dyDescent="0.3">
      <c r="A78" s="24" t="s">
        <v>5</v>
      </c>
      <c r="B78" s="24" t="s">
        <v>79</v>
      </c>
      <c r="C78" s="25">
        <v>14516</v>
      </c>
      <c r="D78" s="26">
        <v>181</v>
      </c>
      <c r="E78" s="26">
        <v>12.4</v>
      </c>
    </row>
    <row r="79" spans="1:5" x14ac:dyDescent="0.3">
      <c r="A79" s="24" t="s">
        <v>5</v>
      </c>
      <c r="B79" s="24" t="s">
        <v>80</v>
      </c>
      <c r="C79" s="25">
        <v>10808</v>
      </c>
      <c r="D79" s="26">
        <v>203</v>
      </c>
      <c r="E79" s="26">
        <v>18.8</v>
      </c>
    </row>
    <row r="80" spans="1:5" x14ac:dyDescent="0.3">
      <c r="A80" s="24" t="s">
        <v>5</v>
      </c>
      <c r="B80" s="24" t="s">
        <v>81</v>
      </c>
      <c r="C80" s="25">
        <v>3625</v>
      </c>
      <c r="D80" s="26">
        <v>80</v>
      </c>
      <c r="E80" s="26">
        <v>21.9</v>
      </c>
    </row>
    <row r="81" spans="1:5" x14ac:dyDescent="0.3">
      <c r="A81" s="24" t="s">
        <v>5</v>
      </c>
      <c r="B81" s="24" t="s">
        <v>82</v>
      </c>
      <c r="C81" s="25">
        <v>17638</v>
      </c>
      <c r="D81" s="26">
        <v>230</v>
      </c>
      <c r="E81" s="26">
        <v>13</v>
      </c>
    </row>
    <row r="82" spans="1:5" x14ac:dyDescent="0.3">
      <c r="A82" s="24" t="s">
        <v>5</v>
      </c>
      <c r="B82" s="24" t="s">
        <v>83</v>
      </c>
      <c r="C82" s="25">
        <v>132152</v>
      </c>
      <c r="D82" s="25">
        <v>2100</v>
      </c>
      <c r="E82" s="26">
        <v>15.9</v>
      </c>
    </row>
    <row r="83" spans="1:5" x14ac:dyDescent="0.3">
      <c r="A83" s="24" t="s">
        <v>5</v>
      </c>
      <c r="B83" s="24" t="s">
        <v>84</v>
      </c>
      <c r="C83" s="25">
        <v>6336</v>
      </c>
      <c r="D83" s="26">
        <v>133</v>
      </c>
      <c r="E83" s="26">
        <v>21</v>
      </c>
    </row>
    <row r="84" spans="1:5" x14ac:dyDescent="0.3">
      <c r="A84" s="28" t="str">
        <f>CONCATENATE("Total (",RIGHT(Índice!$A$4,2),")")</f>
        <v>Total (MS)</v>
      </c>
      <c r="B84" s="28"/>
      <c r="C84" s="29">
        <f>SUM(C5:C83)</f>
        <v>2756700</v>
      </c>
      <c r="D84" s="29">
        <f>SUM(D5:D83)</f>
        <v>30367</v>
      </c>
      <c r="E84" s="30">
        <f>D84/(C84/1000)</f>
        <v>11.015707186128342</v>
      </c>
    </row>
    <row r="85" spans="1:5" x14ac:dyDescent="0.3">
      <c r="A85" s="31"/>
      <c r="B85" s="31"/>
      <c r="C85" s="32"/>
      <c r="D85" s="32" t="s">
        <v>119</v>
      </c>
      <c r="E85" s="33">
        <f>MIN($E$5:$E$83)</f>
        <v>5.6</v>
      </c>
    </row>
    <row r="86" spans="1:5" x14ac:dyDescent="0.3">
      <c r="A86" s="31"/>
      <c r="B86" s="31"/>
      <c r="C86" s="32"/>
      <c r="D86" s="32" t="s">
        <v>120</v>
      </c>
      <c r="E86" s="33">
        <f>MAX($E$5:$E$83)</f>
        <v>28.1</v>
      </c>
    </row>
    <row r="87" spans="1:5" x14ac:dyDescent="0.3">
      <c r="A87" s="34" t="s">
        <v>121</v>
      </c>
      <c r="B87" s="34"/>
      <c r="C87" s="35">
        <v>203041552</v>
      </c>
      <c r="D87" s="35">
        <v>2259412</v>
      </c>
      <c r="E87" s="36">
        <v>11.127830622571286</v>
      </c>
    </row>
    <row r="88" spans="1:5" x14ac:dyDescent="0.3">
      <c r="A88" s="34"/>
      <c r="B88" s="34"/>
      <c r="C88" s="35"/>
      <c r="D88" s="35" t="s">
        <v>119</v>
      </c>
      <c r="E88" s="36">
        <v>0.6</v>
      </c>
    </row>
    <row r="89" spans="1:5" x14ac:dyDescent="0.3">
      <c r="A89" s="37"/>
      <c r="B89" s="37"/>
      <c r="C89" s="38"/>
      <c r="D89" s="38" t="s">
        <v>120</v>
      </c>
      <c r="E89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19"/>
  <sheetViews>
    <sheetView workbookViewId="0">
      <pane ySplit="4" topLeftCell="A5" activePane="bottomLeft" state="frozen"/>
      <selection pane="bottomLeft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13</v>
      </c>
      <c r="C5" s="25">
        <v>27674</v>
      </c>
      <c r="D5" s="26">
        <v>82</v>
      </c>
      <c r="E5" s="26">
        <v>2.9</v>
      </c>
    </row>
    <row r="6" spans="1:5" x14ac:dyDescent="0.3">
      <c r="A6" s="24" t="s">
        <v>5</v>
      </c>
      <c r="B6" s="24" t="s">
        <v>14</v>
      </c>
      <c r="C6" s="25">
        <v>46803</v>
      </c>
      <c r="D6" s="26">
        <v>7</v>
      </c>
      <c r="E6" s="26">
        <v>0.1</v>
      </c>
    </row>
    <row r="7" spans="1:5" x14ac:dyDescent="0.3">
      <c r="A7" s="24" t="s">
        <v>5</v>
      </c>
      <c r="B7" s="24" t="s">
        <v>25</v>
      </c>
      <c r="C7" s="25">
        <v>897938</v>
      </c>
      <c r="D7" s="25">
        <v>4431</v>
      </c>
      <c r="E7" s="26">
        <v>4.9000000000000004</v>
      </c>
    </row>
    <row r="8" spans="1:5" x14ac:dyDescent="0.3">
      <c r="A8" s="24" t="s">
        <v>5</v>
      </c>
      <c r="B8" s="24" t="s">
        <v>33</v>
      </c>
      <c r="C8" s="25">
        <v>32151</v>
      </c>
      <c r="D8" s="26">
        <v>279</v>
      </c>
      <c r="E8" s="26">
        <v>8.6999999999999993</v>
      </c>
    </row>
    <row r="9" spans="1:5" x14ac:dyDescent="0.3">
      <c r="A9" s="24" t="s">
        <v>5</v>
      </c>
      <c r="B9" s="24" t="s">
        <v>35</v>
      </c>
      <c r="C9" s="25">
        <v>11100</v>
      </c>
      <c r="D9" s="26">
        <v>7</v>
      </c>
      <c r="E9" s="26">
        <v>0.6</v>
      </c>
    </row>
    <row r="10" spans="1:5" x14ac:dyDescent="0.3">
      <c r="A10" s="24" t="s">
        <v>5</v>
      </c>
      <c r="B10" s="24" t="s">
        <v>37</v>
      </c>
      <c r="C10" s="25">
        <v>243368</v>
      </c>
      <c r="D10" s="25">
        <v>1503</v>
      </c>
      <c r="E10" s="26">
        <v>6.2</v>
      </c>
    </row>
    <row r="11" spans="1:5" x14ac:dyDescent="0.3">
      <c r="A11" s="24" t="s">
        <v>5</v>
      </c>
      <c r="B11" s="24" t="s">
        <v>38</v>
      </c>
      <c r="C11" s="25">
        <v>11386</v>
      </c>
      <c r="D11" s="26">
        <v>34</v>
      </c>
      <c r="E11" s="26">
        <v>3</v>
      </c>
    </row>
    <row r="12" spans="1:5" x14ac:dyDescent="0.3">
      <c r="A12" s="24" t="s">
        <v>5</v>
      </c>
      <c r="B12" s="24" t="s">
        <v>56</v>
      </c>
      <c r="C12" s="25">
        <v>25536</v>
      </c>
      <c r="D12" s="26">
        <v>102</v>
      </c>
      <c r="E12" s="26">
        <v>4</v>
      </c>
    </row>
    <row r="13" spans="1:5" x14ac:dyDescent="0.3">
      <c r="A13" s="24" t="s">
        <v>5</v>
      </c>
      <c r="B13" s="24" t="s">
        <v>61</v>
      </c>
      <c r="C13" s="25">
        <v>48563</v>
      </c>
      <c r="D13" s="26">
        <v>383</v>
      </c>
      <c r="E13" s="26">
        <v>7.9</v>
      </c>
    </row>
    <row r="14" spans="1:5" x14ac:dyDescent="0.3">
      <c r="A14" s="28" t="str">
        <f>CONCATENATE("Total (",RIGHT(Índice!$A$4,2),")")</f>
        <v>Total (MS)</v>
      </c>
      <c r="B14" s="28"/>
      <c r="C14" s="29">
        <f>SUM(C5:C13)</f>
        <v>1344519</v>
      </c>
      <c r="D14" s="29">
        <f>SUM(D5:D13)</f>
        <v>6828</v>
      </c>
      <c r="E14" s="30">
        <f>D14/(C14/1000)</f>
        <v>5.0783960658049461</v>
      </c>
    </row>
    <row r="15" spans="1:5" x14ac:dyDescent="0.3">
      <c r="A15" s="31"/>
      <c r="B15" s="31"/>
      <c r="C15" s="32"/>
      <c r="D15" s="32" t="s">
        <v>119</v>
      </c>
      <c r="E15" s="33">
        <f>MIN($E$5:$E$13)</f>
        <v>0.1</v>
      </c>
    </row>
    <row r="16" spans="1:5" x14ac:dyDescent="0.3">
      <c r="A16" s="31"/>
      <c r="B16" s="31"/>
      <c r="C16" s="32"/>
      <c r="D16" s="32" t="s">
        <v>120</v>
      </c>
      <c r="E16" s="33">
        <f>MAX($E$5:$E$13)</f>
        <v>8.6999999999999993</v>
      </c>
    </row>
    <row r="17" spans="1:5" x14ac:dyDescent="0.3">
      <c r="A17" s="34" t="s">
        <v>121</v>
      </c>
      <c r="B17" s="34"/>
      <c r="C17" s="35">
        <v>99659323</v>
      </c>
      <c r="D17" s="35">
        <v>227888</v>
      </c>
      <c r="E17" s="36">
        <v>2.2866701592985934</v>
      </c>
    </row>
    <row r="18" spans="1:5" x14ac:dyDescent="0.3">
      <c r="A18" s="34"/>
      <c r="B18" s="34"/>
      <c r="C18" s="35"/>
      <c r="D18" s="35" t="s">
        <v>119</v>
      </c>
      <c r="E18" s="36">
        <v>0</v>
      </c>
    </row>
    <row r="19" spans="1:5" x14ac:dyDescent="0.3">
      <c r="A19" s="37"/>
      <c r="B19" s="37"/>
      <c r="C19" s="38"/>
      <c r="D19" s="38" t="s">
        <v>120</v>
      </c>
      <c r="E19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5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39325</v>
      </c>
      <c r="D5" s="26">
        <v>99</v>
      </c>
      <c r="E5" s="26">
        <v>2.5</v>
      </c>
    </row>
    <row r="6" spans="1:5" x14ac:dyDescent="0.3">
      <c r="A6" s="24" t="s">
        <v>5</v>
      </c>
      <c r="B6" s="24" t="s">
        <v>9</v>
      </c>
      <c r="C6" s="25">
        <v>24107</v>
      </c>
      <c r="D6" s="26">
        <v>68</v>
      </c>
      <c r="E6" s="26">
        <v>2.8</v>
      </c>
    </row>
    <row r="7" spans="1:5" x14ac:dyDescent="0.3">
      <c r="A7" s="24" t="s">
        <v>5</v>
      </c>
      <c r="B7" s="24" t="s">
        <v>10</v>
      </c>
      <c r="C7" s="25">
        <v>7653</v>
      </c>
      <c r="D7" s="26">
        <v>33</v>
      </c>
      <c r="E7" s="26">
        <v>4.3</v>
      </c>
    </row>
    <row r="8" spans="1:5" x14ac:dyDescent="0.3">
      <c r="A8" s="24" t="s">
        <v>5</v>
      </c>
      <c r="B8" s="24" t="s">
        <v>11</v>
      </c>
      <c r="C8" s="25">
        <v>10729</v>
      </c>
      <c r="D8" s="26">
        <v>38</v>
      </c>
      <c r="E8" s="26">
        <v>3.5</v>
      </c>
    </row>
    <row r="9" spans="1:5" x14ac:dyDescent="0.3">
      <c r="A9" s="24" t="s">
        <v>5</v>
      </c>
      <c r="B9" s="24" t="s">
        <v>14</v>
      </c>
      <c r="C9" s="25">
        <v>46803</v>
      </c>
      <c r="D9" s="26">
        <v>222</v>
      </c>
      <c r="E9" s="26">
        <v>4.7</v>
      </c>
    </row>
    <row r="10" spans="1:5" x14ac:dyDescent="0.3">
      <c r="A10" s="24" t="s">
        <v>5</v>
      </c>
      <c r="B10" s="24" t="s">
        <v>16</v>
      </c>
      <c r="C10" s="25">
        <v>7940</v>
      </c>
      <c r="D10" s="26">
        <v>1</v>
      </c>
      <c r="E10" s="26">
        <v>0.1</v>
      </c>
    </row>
    <row r="11" spans="1:5" x14ac:dyDescent="0.3">
      <c r="A11" s="24" t="s">
        <v>5</v>
      </c>
      <c r="B11" s="24" t="s">
        <v>17</v>
      </c>
      <c r="C11" s="25">
        <v>23031</v>
      </c>
      <c r="D11" s="26">
        <v>45</v>
      </c>
      <c r="E11" s="26">
        <v>1.9</v>
      </c>
    </row>
    <row r="12" spans="1:5" x14ac:dyDescent="0.3">
      <c r="A12" s="24" t="s">
        <v>5</v>
      </c>
      <c r="B12" s="24" t="s">
        <v>19</v>
      </c>
      <c r="C12" s="25">
        <v>21613</v>
      </c>
      <c r="D12" s="26">
        <v>87</v>
      </c>
      <c r="E12" s="26">
        <v>4</v>
      </c>
    </row>
    <row r="13" spans="1:5" x14ac:dyDescent="0.3">
      <c r="A13" s="24" t="s">
        <v>5</v>
      </c>
      <c r="B13" s="24" t="s">
        <v>21</v>
      </c>
      <c r="C13" s="25">
        <v>23659</v>
      </c>
      <c r="D13" s="26">
        <v>84</v>
      </c>
      <c r="E13" s="26">
        <v>3.5</v>
      </c>
    </row>
    <row r="14" spans="1:5" x14ac:dyDescent="0.3">
      <c r="A14" s="24" t="s">
        <v>5</v>
      </c>
      <c r="B14" s="24" t="s">
        <v>22</v>
      </c>
      <c r="C14" s="25">
        <v>11579</v>
      </c>
      <c r="D14" s="26">
        <v>71</v>
      </c>
      <c r="E14" s="26">
        <v>6.1</v>
      </c>
    </row>
    <row r="15" spans="1:5" x14ac:dyDescent="0.3">
      <c r="A15" s="24" t="s">
        <v>5</v>
      </c>
      <c r="B15" s="24" t="s">
        <v>23</v>
      </c>
      <c r="C15" s="25">
        <v>30612</v>
      </c>
      <c r="D15" s="26">
        <v>89</v>
      </c>
      <c r="E15" s="26">
        <v>2.9</v>
      </c>
    </row>
    <row r="16" spans="1:5" x14ac:dyDescent="0.3">
      <c r="A16" s="24" t="s">
        <v>5</v>
      </c>
      <c r="B16" s="24" t="s">
        <v>24</v>
      </c>
      <c r="C16" s="25">
        <v>13583</v>
      </c>
      <c r="D16" s="26">
        <v>43</v>
      </c>
      <c r="E16" s="26">
        <v>3.1</v>
      </c>
    </row>
    <row r="17" spans="1:5" x14ac:dyDescent="0.3">
      <c r="A17" s="24" t="s">
        <v>5</v>
      </c>
      <c r="B17" s="24" t="s">
        <v>25</v>
      </c>
      <c r="C17" s="25">
        <v>897938</v>
      </c>
      <c r="D17" s="25">
        <v>8269</v>
      </c>
      <c r="E17" s="26">
        <v>9.1999999999999993</v>
      </c>
    </row>
    <row r="18" spans="1:5" x14ac:dyDescent="0.3">
      <c r="A18" s="24" t="s">
        <v>5</v>
      </c>
      <c r="B18" s="24" t="s">
        <v>26</v>
      </c>
      <c r="C18" s="25">
        <v>5036</v>
      </c>
      <c r="D18" s="26">
        <v>31</v>
      </c>
      <c r="E18" s="26">
        <v>6.2</v>
      </c>
    </row>
    <row r="19" spans="1:5" x14ac:dyDescent="0.3">
      <c r="A19" s="24" t="s">
        <v>5</v>
      </c>
      <c r="B19" s="24" t="s">
        <v>27</v>
      </c>
      <c r="C19" s="25">
        <v>20988</v>
      </c>
      <c r="D19" s="26">
        <v>51</v>
      </c>
      <c r="E19" s="26">
        <v>2.4</v>
      </c>
    </row>
    <row r="20" spans="1:5" x14ac:dyDescent="0.3">
      <c r="A20" s="24" t="s">
        <v>5</v>
      </c>
      <c r="B20" s="24" t="s">
        <v>28</v>
      </c>
      <c r="C20" s="25">
        <v>30993</v>
      </c>
      <c r="D20" s="26">
        <v>20</v>
      </c>
      <c r="E20" s="26">
        <v>0.6</v>
      </c>
    </row>
    <row r="21" spans="1:5" x14ac:dyDescent="0.3">
      <c r="A21" s="24" t="s">
        <v>5</v>
      </c>
      <c r="B21" s="24" t="s">
        <v>31</v>
      </c>
      <c r="C21" s="25">
        <v>96268</v>
      </c>
      <c r="D21" s="26">
        <v>242</v>
      </c>
      <c r="E21" s="26">
        <v>2.5</v>
      </c>
    </row>
    <row r="22" spans="1:5" x14ac:dyDescent="0.3">
      <c r="A22" s="24" t="s">
        <v>5</v>
      </c>
      <c r="B22" s="24" t="s">
        <v>32</v>
      </c>
      <c r="C22" s="25">
        <v>26037</v>
      </c>
      <c r="D22" s="26">
        <v>170</v>
      </c>
      <c r="E22" s="26">
        <v>6.5</v>
      </c>
    </row>
    <row r="23" spans="1:5" x14ac:dyDescent="0.3">
      <c r="A23" s="24" t="s">
        <v>5</v>
      </c>
      <c r="B23" s="24" t="s">
        <v>35</v>
      </c>
      <c r="C23" s="25">
        <v>11100</v>
      </c>
      <c r="D23" s="26">
        <v>4</v>
      </c>
      <c r="E23" s="26">
        <v>0.4</v>
      </c>
    </row>
    <row r="24" spans="1:5" x14ac:dyDescent="0.3">
      <c r="A24" s="24" t="s">
        <v>5</v>
      </c>
      <c r="B24" s="24" t="s">
        <v>37</v>
      </c>
      <c r="C24" s="25">
        <v>243368</v>
      </c>
      <c r="D24" s="25">
        <v>1103</v>
      </c>
      <c r="E24" s="26">
        <v>4.5</v>
      </c>
    </row>
    <row r="25" spans="1:5" x14ac:dyDescent="0.3">
      <c r="A25" s="24" t="s">
        <v>5</v>
      </c>
      <c r="B25" s="24" t="s">
        <v>39</v>
      </c>
      <c r="C25" s="25">
        <v>20609</v>
      </c>
      <c r="D25" s="26">
        <v>177</v>
      </c>
      <c r="E25" s="26">
        <v>8.6</v>
      </c>
    </row>
    <row r="26" spans="1:5" x14ac:dyDescent="0.3">
      <c r="A26" s="24" t="s">
        <v>5</v>
      </c>
      <c r="B26" s="24" t="s">
        <v>41</v>
      </c>
      <c r="C26" s="25">
        <v>10444</v>
      </c>
      <c r="D26" s="26">
        <v>29</v>
      </c>
      <c r="E26" s="26">
        <v>2.7</v>
      </c>
    </row>
    <row r="27" spans="1:5" x14ac:dyDescent="0.3">
      <c r="A27" s="24" t="s">
        <v>5</v>
      </c>
      <c r="B27" s="24" t="s">
        <v>42</v>
      </c>
      <c r="C27" s="25">
        <v>9939</v>
      </c>
      <c r="D27" s="26">
        <v>37</v>
      </c>
      <c r="E27" s="26">
        <v>3.7</v>
      </c>
    </row>
    <row r="28" spans="1:5" x14ac:dyDescent="0.3">
      <c r="A28" s="24" t="s">
        <v>5</v>
      </c>
      <c r="B28" s="24" t="s">
        <v>43</v>
      </c>
      <c r="C28" s="25">
        <v>13796</v>
      </c>
      <c r="D28" s="26">
        <v>23</v>
      </c>
      <c r="E28" s="26">
        <v>1.7</v>
      </c>
    </row>
    <row r="29" spans="1:5" x14ac:dyDescent="0.3">
      <c r="A29" s="24" t="s">
        <v>5</v>
      </c>
      <c r="B29" s="24" t="s">
        <v>46</v>
      </c>
      <c r="C29" s="25">
        <v>19433</v>
      </c>
      <c r="D29" s="26">
        <v>48</v>
      </c>
      <c r="E29" s="26">
        <v>2.5</v>
      </c>
    </row>
    <row r="30" spans="1:5" x14ac:dyDescent="0.3">
      <c r="A30" s="24" t="s">
        <v>5</v>
      </c>
      <c r="B30" s="24" t="s">
        <v>50</v>
      </c>
      <c r="C30" s="25">
        <v>23981</v>
      </c>
      <c r="D30" s="26">
        <v>74</v>
      </c>
      <c r="E30" s="26">
        <v>3.1</v>
      </c>
    </row>
    <row r="31" spans="1:5" x14ac:dyDescent="0.3">
      <c r="A31" s="24" t="s">
        <v>5</v>
      </c>
      <c r="B31" s="24" t="s">
        <v>51</v>
      </c>
      <c r="C31" s="25">
        <v>3586</v>
      </c>
      <c r="D31" s="26">
        <v>23</v>
      </c>
      <c r="E31" s="26">
        <v>6.4</v>
      </c>
    </row>
    <row r="32" spans="1:5" x14ac:dyDescent="0.3">
      <c r="A32" s="24" t="s">
        <v>5</v>
      </c>
      <c r="B32" s="24" t="s">
        <v>55</v>
      </c>
      <c r="C32" s="25">
        <v>45047</v>
      </c>
      <c r="D32" s="26">
        <v>252</v>
      </c>
      <c r="E32" s="26">
        <v>5.6</v>
      </c>
    </row>
    <row r="33" spans="1:5" x14ac:dyDescent="0.3">
      <c r="A33" s="24" t="s">
        <v>5</v>
      </c>
      <c r="B33" s="24" t="s">
        <v>57</v>
      </c>
      <c r="C33" s="25">
        <v>19193</v>
      </c>
      <c r="D33" s="26">
        <v>8</v>
      </c>
      <c r="E33" s="26">
        <v>0.4</v>
      </c>
    </row>
    <row r="34" spans="1:5" x14ac:dyDescent="0.3">
      <c r="A34" s="24" t="s">
        <v>5</v>
      </c>
      <c r="B34" s="24" t="s">
        <v>58</v>
      </c>
      <c r="C34" s="25">
        <v>50457</v>
      </c>
      <c r="D34" s="26">
        <v>2</v>
      </c>
      <c r="E34" s="26">
        <v>0</v>
      </c>
    </row>
    <row r="35" spans="1:5" x14ac:dyDescent="0.3">
      <c r="A35" s="24" t="s">
        <v>5</v>
      </c>
      <c r="B35" s="24" t="s">
        <v>60</v>
      </c>
      <c r="C35" s="25">
        <v>21822</v>
      </c>
      <c r="D35" s="26">
        <v>4</v>
      </c>
      <c r="E35" s="26">
        <v>0.2</v>
      </c>
    </row>
    <row r="36" spans="1:5" x14ac:dyDescent="0.3">
      <c r="A36" s="24" t="s">
        <v>5</v>
      </c>
      <c r="B36" s="24" t="s">
        <v>61</v>
      </c>
      <c r="C36" s="25">
        <v>48563</v>
      </c>
      <c r="D36" s="26">
        <v>48</v>
      </c>
      <c r="E36" s="26">
        <v>1</v>
      </c>
    </row>
    <row r="37" spans="1:5" x14ac:dyDescent="0.3">
      <c r="A37" s="24" t="s">
        <v>5</v>
      </c>
      <c r="B37" s="24" t="s">
        <v>62</v>
      </c>
      <c r="C37" s="25">
        <v>4721</v>
      </c>
      <c r="D37" s="26">
        <v>45</v>
      </c>
      <c r="E37" s="26">
        <v>9.6</v>
      </c>
    </row>
    <row r="38" spans="1:5" x14ac:dyDescent="0.3">
      <c r="A38" s="24" t="s">
        <v>5</v>
      </c>
      <c r="B38" s="24" t="s">
        <v>63</v>
      </c>
      <c r="C38" s="25">
        <v>5510</v>
      </c>
      <c r="D38" s="26">
        <v>5</v>
      </c>
      <c r="E38" s="26">
        <v>0.9</v>
      </c>
    </row>
    <row r="39" spans="1:5" x14ac:dyDescent="0.3">
      <c r="A39" s="24" t="s">
        <v>5</v>
      </c>
      <c r="B39" s="24" t="s">
        <v>64</v>
      </c>
      <c r="C39" s="25">
        <v>40957</v>
      </c>
      <c r="D39" s="26">
        <v>327</v>
      </c>
      <c r="E39" s="26">
        <v>8</v>
      </c>
    </row>
    <row r="40" spans="1:5" x14ac:dyDescent="0.3">
      <c r="A40" s="24" t="s">
        <v>5</v>
      </c>
      <c r="B40" s="24" t="s">
        <v>69</v>
      </c>
      <c r="C40" s="25">
        <v>23150</v>
      </c>
      <c r="D40" s="26">
        <v>2</v>
      </c>
      <c r="E40" s="26">
        <v>0.1</v>
      </c>
    </row>
    <row r="41" spans="1:5" x14ac:dyDescent="0.3">
      <c r="A41" s="24" t="s">
        <v>5</v>
      </c>
      <c r="B41" s="24" t="s">
        <v>70</v>
      </c>
      <c r="C41" s="25">
        <v>37601</v>
      </c>
      <c r="D41" s="26">
        <v>179</v>
      </c>
      <c r="E41" s="26">
        <v>4.7</v>
      </c>
    </row>
    <row r="42" spans="1:5" x14ac:dyDescent="0.3">
      <c r="A42" s="24" t="s">
        <v>5</v>
      </c>
      <c r="B42" s="24" t="s">
        <v>71</v>
      </c>
      <c r="C42" s="25">
        <v>4841</v>
      </c>
      <c r="D42" s="26">
        <v>30</v>
      </c>
      <c r="E42" s="26">
        <v>6.3</v>
      </c>
    </row>
    <row r="43" spans="1:5" x14ac:dyDescent="0.3">
      <c r="A43" s="24" t="s">
        <v>5</v>
      </c>
      <c r="B43" s="24" t="s">
        <v>72</v>
      </c>
      <c r="C43" s="25">
        <v>19818</v>
      </c>
      <c r="D43" s="26">
        <v>2</v>
      </c>
      <c r="E43" s="26">
        <v>0.1</v>
      </c>
    </row>
    <row r="44" spans="1:5" x14ac:dyDescent="0.3">
      <c r="A44" s="24" t="s">
        <v>5</v>
      </c>
      <c r="B44" s="24" t="s">
        <v>75</v>
      </c>
      <c r="C44" s="25">
        <v>29579</v>
      </c>
      <c r="D44" s="26">
        <v>30</v>
      </c>
      <c r="E44" s="26">
        <v>1</v>
      </c>
    </row>
    <row r="45" spans="1:5" x14ac:dyDescent="0.3">
      <c r="A45" s="24" t="s">
        <v>5</v>
      </c>
      <c r="B45" s="24" t="s">
        <v>78</v>
      </c>
      <c r="C45" s="25">
        <v>47118</v>
      </c>
      <c r="D45" s="26">
        <v>98</v>
      </c>
      <c r="E45" s="26">
        <v>2.1</v>
      </c>
    </row>
    <row r="46" spans="1:5" x14ac:dyDescent="0.3">
      <c r="A46" s="24" t="s">
        <v>5</v>
      </c>
      <c r="B46" s="24" t="s">
        <v>79</v>
      </c>
      <c r="C46" s="25">
        <v>14516</v>
      </c>
      <c r="D46" s="26">
        <v>66</v>
      </c>
      <c r="E46" s="26">
        <v>4.5999999999999996</v>
      </c>
    </row>
    <row r="47" spans="1:5" x14ac:dyDescent="0.3">
      <c r="A47" s="24" t="s">
        <v>5</v>
      </c>
      <c r="B47" s="24" t="s">
        <v>81</v>
      </c>
      <c r="C47" s="25">
        <v>3625</v>
      </c>
      <c r="D47" s="26">
        <v>1</v>
      </c>
      <c r="E47" s="26">
        <v>0.3</v>
      </c>
    </row>
    <row r="48" spans="1:5" x14ac:dyDescent="0.3">
      <c r="A48" s="24" t="s">
        <v>5</v>
      </c>
      <c r="B48" s="24" t="s">
        <v>83</v>
      </c>
      <c r="C48" s="25">
        <v>132152</v>
      </c>
      <c r="D48" s="25">
        <v>1108</v>
      </c>
      <c r="E48" s="26">
        <v>8.4</v>
      </c>
    </row>
    <row r="49" spans="1:5" x14ac:dyDescent="0.3">
      <c r="A49" s="28" t="str">
        <f>CONCATENATE("Total (",RIGHT(Índice!$A$4,2),")")</f>
        <v>Total (MS)</v>
      </c>
      <c r="B49" s="28"/>
      <c r="C49" s="29">
        <f>SUM(C5:C48)</f>
        <v>2242820</v>
      </c>
      <c r="D49" s="29">
        <f>SUM(D5:D48)</f>
        <v>13388</v>
      </c>
      <c r="E49" s="30">
        <f>D49/(C49/1000)</f>
        <v>5.9692708286888827</v>
      </c>
    </row>
    <row r="50" spans="1:5" x14ac:dyDescent="0.3">
      <c r="A50" s="31"/>
      <c r="B50" s="31"/>
      <c r="C50" s="32"/>
      <c r="D50" s="32" t="s">
        <v>119</v>
      </c>
      <c r="E50" s="33">
        <f>MIN($E$5:$E$48)</f>
        <v>0</v>
      </c>
    </row>
    <row r="51" spans="1:5" x14ac:dyDescent="0.3">
      <c r="A51" s="31"/>
      <c r="B51" s="31"/>
      <c r="C51" s="32"/>
      <c r="D51" s="32" t="s">
        <v>120</v>
      </c>
      <c r="E51" s="33">
        <f>MAX($E$5:$E$48)</f>
        <v>9.6</v>
      </c>
    </row>
    <row r="52" spans="1:5" x14ac:dyDescent="0.3">
      <c r="A52" s="34" t="s">
        <v>121</v>
      </c>
      <c r="B52" s="34"/>
      <c r="C52" s="35">
        <v>149920888</v>
      </c>
      <c r="D52" s="35">
        <v>615525</v>
      </c>
      <c r="E52" s="36">
        <v>4.1056653826650225</v>
      </c>
    </row>
    <row r="53" spans="1:5" x14ac:dyDescent="0.3">
      <c r="A53" s="34"/>
      <c r="B53" s="34"/>
      <c r="C53" s="35"/>
      <c r="D53" s="35" t="s">
        <v>119</v>
      </c>
      <c r="E53" s="36">
        <v>0</v>
      </c>
    </row>
    <row r="54" spans="1:5" x14ac:dyDescent="0.3">
      <c r="A54" s="37"/>
      <c r="B54" s="37"/>
      <c r="C54" s="38"/>
      <c r="D54" s="38" t="s">
        <v>120</v>
      </c>
      <c r="E54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38"/>
  <sheetViews>
    <sheetView workbookViewId="0">
      <pane ySplit="4" topLeftCell="A5" activePane="bottomLeft" state="frozen"/>
      <selection pane="bottomLeft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10</v>
      </c>
      <c r="C5" s="25">
        <v>7653</v>
      </c>
      <c r="D5" s="26">
        <v>1</v>
      </c>
      <c r="E5" s="26">
        <v>0.1</v>
      </c>
    </row>
    <row r="6" spans="1:5" x14ac:dyDescent="0.3">
      <c r="A6" s="24" t="s">
        <v>5</v>
      </c>
      <c r="B6" s="24" t="s">
        <v>17</v>
      </c>
      <c r="C6" s="25">
        <v>23031</v>
      </c>
      <c r="D6" s="26">
        <v>2</v>
      </c>
      <c r="E6" s="26">
        <v>0.1</v>
      </c>
    </row>
    <row r="7" spans="1:5" x14ac:dyDescent="0.3">
      <c r="A7" s="24" t="s">
        <v>5</v>
      </c>
      <c r="B7" s="24" t="s">
        <v>19</v>
      </c>
      <c r="C7" s="25">
        <v>21613</v>
      </c>
      <c r="D7" s="26">
        <v>2</v>
      </c>
      <c r="E7" s="26">
        <v>0.1</v>
      </c>
    </row>
    <row r="8" spans="1:5" x14ac:dyDescent="0.3">
      <c r="A8" s="24" t="s">
        <v>5</v>
      </c>
      <c r="B8" s="24" t="s">
        <v>25</v>
      </c>
      <c r="C8" s="25">
        <v>897938</v>
      </c>
      <c r="D8" s="26">
        <v>349</v>
      </c>
      <c r="E8" s="26">
        <v>0.4</v>
      </c>
    </row>
    <row r="9" spans="1:5" x14ac:dyDescent="0.3">
      <c r="A9" s="24" t="s">
        <v>5</v>
      </c>
      <c r="B9" s="24" t="s">
        <v>27</v>
      </c>
      <c r="C9" s="25">
        <v>20988</v>
      </c>
      <c r="D9" s="26">
        <v>7</v>
      </c>
      <c r="E9" s="26">
        <v>0.3</v>
      </c>
    </row>
    <row r="10" spans="1:5" x14ac:dyDescent="0.3">
      <c r="A10" s="24" t="s">
        <v>5</v>
      </c>
      <c r="B10" s="24" t="s">
        <v>31</v>
      </c>
      <c r="C10" s="25">
        <v>96268</v>
      </c>
      <c r="D10" s="26">
        <v>47</v>
      </c>
      <c r="E10" s="26">
        <v>0.5</v>
      </c>
    </row>
    <row r="11" spans="1:5" x14ac:dyDescent="0.3">
      <c r="A11" s="24" t="s">
        <v>5</v>
      </c>
      <c r="B11" s="24" t="s">
        <v>32</v>
      </c>
      <c r="C11" s="25">
        <v>26037</v>
      </c>
      <c r="D11" s="26">
        <v>8</v>
      </c>
      <c r="E11" s="26">
        <v>0.3</v>
      </c>
    </row>
    <row r="12" spans="1:5" x14ac:dyDescent="0.3">
      <c r="A12" s="24" t="s">
        <v>5</v>
      </c>
      <c r="B12" s="24" t="s">
        <v>33</v>
      </c>
      <c r="C12" s="25">
        <v>32151</v>
      </c>
      <c r="D12" s="26">
        <v>1</v>
      </c>
      <c r="E12" s="26">
        <v>0</v>
      </c>
    </row>
    <row r="13" spans="1:5" x14ac:dyDescent="0.3">
      <c r="A13" s="24" t="s">
        <v>5</v>
      </c>
      <c r="B13" s="24" t="s">
        <v>34</v>
      </c>
      <c r="C13" s="25">
        <v>13663</v>
      </c>
      <c r="D13" s="26">
        <v>2</v>
      </c>
      <c r="E13" s="26">
        <v>0.1</v>
      </c>
    </row>
    <row r="14" spans="1:5" x14ac:dyDescent="0.3">
      <c r="A14" s="24" t="s">
        <v>5</v>
      </c>
      <c r="B14" s="24" t="s">
        <v>36</v>
      </c>
      <c r="C14" s="25">
        <v>5578</v>
      </c>
      <c r="D14" s="26">
        <v>1</v>
      </c>
      <c r="E14" s="26">
        <v>0.2</v>
      </c>
    </row>
    <row r="15" spans="1:5" x14ac:dyDescent="0.3">
      <c r="A15" s="24" t="s">
        <v>5</v>
      </c>
      <c r="B15" s="24" t="s">
        <v>37</v>
      </c>
      <c r="C15" s="25">
        <v>243368</v>
      </c>
      <c r="D15" s="26">
        <v>165</v>
      </c>
      <c r="E15" s="26">
        <v>0.7</v>
      </c>
    </row>
    <row r="16" spans="1:5" x14ac:dyDescent="0.3">
      <c r="A16" s="24" t="s">
        <v>5</v>
      </c>
      <c r="B16" s="24" t="s">
        <v>46</v>
      </c>
      <c r="C16" s="25">
        <v>19433</v>
      </c>
      <c r="D16" s="26">
        <v>10</v>
      </c>
      <c r="E16" s="26">
        <v>0.5</v>
      </c>
    </row>
    <row r="17" spans="1:5" x14ac:dyDescent="0.3">
      <c r="A17" s="24" t="s">
        <v>5</v>
      </c>
      <c r="B17" s="24" t="s">
        <v>50</v>
      </c>
      <c r="C17" s="25">
        <v>23981</v>
      </c>
      <c r="D17" s="26">
        <v>2</v>
      </c>
      <c r="E17" s="26">
        <v>0.1</v>
      </c>
    </row>
    <row r="18" spans="1:5" x14ac:dyDescent="0.3">
      <c r="A18" s="24" t="s">
        <v>5</v>
      </c>
      <c r="B18" s="24" t="s">
        <v>53</v>
      </c>
      <c r="C18" s="25">
        <v>21522</v>
      </c>
      <c r="D18" s="26">
        <v>1</v>
      </c>
      <c r="E18" s="26">
        <v>0</v>
      </c>
    </row>
    <row r="19" spans="1:5" x14ac:dyDescent="0.3">
      <c r="A19" s="24" t="s">
        <v>5</v>
      </c>
      <c r="B19" s="24" t="s">
        <v>55</v>
      </c>
      <c r="C19" s="25">
        <v>45047</v>
      </c>
      <c r="D19" s="26">
        <v>24</v>
      </c>
      <c r="E19" s="26">
        <v>0.5</v>
      </c>
    </row>
    <row r="20" spans="1:5" x14ac:dyDescent="0.3">
      <c r="A20" s="24" t="s">
        <v>5</v>
      </c>
      <c r="B20" s="24" t="s">
        <v>57</v>
      </c>
      <c r="C20" s="25">
        <v>19193</v>
      </c>
      <c r="D20" s="26">
        <v>0</v>
      </c>
      <c r="E20" s="26">
        <v>0</v>
      </c>
    </row>
    <row r="21" spans="1:5" x14ac:dyDescent="0.3">
      <c r="A21" s="24" t="s">
        <v>5</v>
      </c>
      <c r="B21" s="24" t="s">
        <v>58</v>
      </c>
      <c r="C21" s="25">
        <v>50457</v>
      </c>
      <c r="D21" s="26">
        <v>40</v>
      </c>
      <c r="E21" s="26">
        <v>0.8</v>
      </c>
    </row>
    <row r="22" spans="1:5" x14ac:dyDescent="0.3">
      <c r="A22" s="24" t="s">
        <v>5</v>
      </c>
      <c r="B22" s="24" t="s">
        <v>60</v>
      </c>
      <c r="C22" s="25">
        <v>21822</v>
      </c>
      <c r="D22" s="26">
        <v>9</v>
      </c>
      <c r="E22" s="26">
        <v>0.4</v>
      </c>
    </row>
    <row r="23" spans="1:5" x14ac:dyDescent="0.3">
      <c r="A23" s="24" t="s">
        <v>5</v>
      </c>
      <c r="B23" s="24" t="s">
        <v>61</v>
      </c>
      <c r="C23" s="25">
        <v>48563</v>
      </c>
      <c r="D23" s="26">
        <v>2</v>
      </c>
      <c r="E23" s="26">
        <v>0</v>
      </c>
    </row>
    <row r="24" spans="1:5" x14ac:dyDescent="0.3">
      <c r="A24" s="24" t="s">
        <v>5</v>
      </c>
      <c r="B24" s="24" t="s">
        <v>63</v>
      </c>
      <c r="C24" s="25">
        <v>5510</v>
      </c>
      <c r="D24" s="26">
        <v>13</v>
      </c>
      <c r="E24" s="26">
        <v>2.2999999999999998</v>
      </c>
    </row>
    <row r="25" spans="1:5" x14ac:dyDescent="0.3">
      <c r="A25" s="24" t="s">
        <v>5</v>
      </c>
      <c r="B25" s="24" t="s">
        <v>64</v>
      </c>
      <c r="C25" s="25">
        <v>40957</v>
      </c>
      <c r="D25" s="26">
        <v>24</v>
      </c>
      <c r="E25" s="26">
        <v>0.6</v>
      </c>
    </row>
    <row r="26" spans="1:5" x14ac:dyDescent="0.3">
      <c r="A26" s="24" t="s">
        <v>5</v>
      </c>
      <c r="B26" s="24" t="s">
        <v>67</v>
      </c>
      <c r="C26" s="25">
        <v>92017</v>
      </c>
      <c r="D26" s="26">
        <v>43</v>
      </c>
      <c r="E26" s="26">
        <v>0.5</v>
      </c>
    </row>
    <row r="27" spans="1:5" x14ac:dyDescent="0.3">
      <c r="A27" s="24" t="s">
        <v>5</v>
      </c>
      <c r="B27" s="24" t="s">
        <v>69</v>
      </c>
      <c r="C27" s="25">
        <v>23150</v>
      </c>
      <c r="D27" s="26">
        <v>0</v>
      </c>
      <c r="E27" s="26">
        <v>0</v>
      </c>
    </row>
    <row r="28" spans="1:5" x14ac:dyDescent="0.3">
      <c r="A28" s="24" t="s">
        <v>5</v>
      </c>
      <c r="B28" s="24" t="s">
        <v>70</v>
      </c>
      <c r="C28" s="25">
        <v>37601</v>
      </c>
      <c r="D28" s="26">
        <v>6</v>
      </c>
      <c r="E28" s="26">
        <v>0.1</v>
      </c>
    </row>
    <row r="29" spans="1:5" x14ac:dyDescent="0.3">
      <c r="A29" s="24" t="s">
        <v>5</v>
      </c>
      <c r="B29" s="24" t="s">
        <v>78</v>
      </c>
      <c r="C29" s="25">
        <v>47118</v>
      </c>
      <c r="D29" s="26">
        <v>7</v>
      </c>
      <c r="E29" s="26">
        <v>0.1</v>
      </c>
    </row>
    <row r="30" spans="1:5" x14ac:dyDescent="0.3">
      <c r="A30" s="24" t="s">
        <v>5</v>
      </c>
      <c r="B30" s="24" t="s">
        <v>79</v>
      </c>
      <c r="C30" s="25">
        <v>14516</v>
      </c>
      <c r="D30" s="26">
        <v>1</v>
      </c>
      <c r="E30" s="26">
        <v>0.1</v>
      </c>
    </row>
    <row r="31" spans="1:5" x14ac:dyDescent="0.3">
      <c r="A31" s="24" t="s">
        <v>5</v>
      </c>
      <c r="B31" s="24" t="s">
        <v>80</v>
      </c>
      <c r="C31" s="25">
        <v>10808</v>
      </c>
      <c r="D31" s="26">
        <v>1</v>
      </c>
      <c r="E31" s="26">
        <v>0.1</v>
      </c>
    </row>
    <row r="32" spans="1:5" x14ac:dyDescent="0.3">
      <c r="A32" s="24" t="s">
        <v>5</v>
      </c>
      <c r="B32" s="24" t="s">
        <v>83</v>
      </c>
      <c r="C32" s="25">
        <v>132152</v>
      </c>
      <c r="D32" s="26">
        <v>20</v>
      </c>
      <c r="E32" s="26">
        <v>0.2</v>
      </c>
    </row>
    <row r="33" spans="1:5" x14ac:dyDescent="0.3">
      <c r="A33" s="28" t="str">
        <f>CONCATENATE("Total (",RIGHT(Índice!$A$4,2),")")</f>
        <v>Total (MS)</v>
      </c>
      <c r="B33" s="28"/>
      <c r="C33" s="29">
        <f>SUM(C5:C32)</f>
        <v>2042135</v>
      </c>
      <c r="D33" s="29">
        <f>SUM(D5:D32)</f>
        <v>788</v>
      </c>
      <c r="E33" s="30">
        <f>D33/(C33/1000)</f>
        <v>0.38587066966679479</v>
      </c>
    </row>
    <row r="34" spans="1:5" x14ac:dyDescent="0.3">
      <c r="A34" s="31"/>
      <c r="B34" s="31"/>
      <c r="C34" s="32"/>
      <c r="D34" s="32" t="s">
        <v>119</v>
      </c>
      <c r="E34" s="33">
        <f>MIN($E$5:$E$32)</f>
        <v>0</v>
      </c>
    </row>
    <row r="35" spans="1:5" x14ac:dyDescent="0.3">
      <c r="A35" s="31"/>
      <c r="B35" s="31"/>
      <c r="C35" s="32"/>
      <c r="D35" s="32" t="s">
        <v>120</v>
      </c>
      <c r="E35" s="33">
        <f>MAX($E$5:$E$32)</f>
        <v>2.2999999999999998</v>
      </c>
    </row>
    <row r="36" spans="1:5" x14ac:dyDescent="0.3">
      <c r="A36" s="34" t="s">
        <v>121</v>
      </c>
      <c r="B36" s="34"/>
      <c r="C36" s="35">
        <v>168422276</v>
      </c>
      <c r="D36" s="35">
        <v>171982</v>
      </c>
      <c r="E36" s="36">
        <v>1.021135707725503</v>
      </c>
    </row>
    <row r="37" spans="1:5" x14ac:dyDescent="0.3">
      <c r="A37" s="34"/>
      <c r="B37" s="34"/>
      <c r="C37" s="35"/>
      <c r="D37" s="35" t="s">
        <v>119</v>
      </c>
      <c r="E37" s="36">
        <v>0</v>
      </c>
    </row>
    <row r="38" spans="1:5" x14ac:dyDescent="0.3">
      <c r="A38" s="37"/>
      <c r="B38" s="37"/>
      <c r="C38" s="38"/>
      <c r="D38" s="38" t="s">
        <v>120</v>
      </c>
      <c r="E38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2023-12-13T12:39:27Z</dcterms:modified>
</cp:coreProperties>
</file>