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AC81924-A890-492F-8BB2-E1DBA971A630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1'!$A$1:$E$88</definedName>
    <definedName name="_xlnm.Print_Area" localSheetId="10">'Mapa 10'!$A$1:$E$88</definedName>
    <definedName name="_xlnm.Print_Area" localSheetId="11">'Mapa 11'!$A$1:$E$80</definedName>
    <definedName name="_xlnm.Print_Area" localSheetId="12">'Mapa 12'!$A$1:$E$86</definedName>
    <definedName name="_xlnm.Print_Area" localSheetId="13">'Mapa 13'!$A$1:$E$56</definedName>
    <definedName name="_xlnm.Print_Area" localSheetId="14">'Mapa 14'!$A$1:$E$13</definedName>
    <definedName name="_xlnm.Print_Area" localSheetId="15">'Mapa 15'!$A$1:$E$79</definedName>
    <definedName name="_xlnm.Print_Area" localSheetId="16">'Mapa 16'!$A$1:$E$13</definedName>
    <definedName name="_xlnm.Print_Area" localSheetId="17">'Mapa 17'!$A$1:$E$80</definedName>
    <definedName name="_xlnm.Print_Area" localSheetId="18">'Mapa 18'!$A$1:$E$13</definedName>
    <definedName name="_xlnm.Print_Area" localSheetId="19">'Mapa 19'!$A$1:$E$88</definedName>
    <definedName name="_xlnm.Print_Area" localSheetId="2">'Mapa 2'!$A$1:$E$13</definedName>
    <definedName name="_xlnm.Print_Area" localSheetId="20">'Mapa 20'!$A$1:$E$13</definedName>
    <definedName name="_xlnm.Print_Area" localSheetId="21">'Mapa 21'!$A$1:$E$88</definedName>
    <definedName name="_xlnm.Print_Area" localSheetId="22">'Mapa 22'!$A$1:$E$88</definedName>
    <definedName name="_xlnm.Print_Area" localSheetId="23">'Mapa 23'!$A$1:$E$88</definedName>
    <definedName name="_xlnm.Print_Area" localSheetId="24">'Mapa 24'!$A$1:$E$88</definedName>
    <definedName name="_xlnm.Print_Area" localSheetId="25">'Mapa 25'!$A$1:$E$88</definedName>
    <definedName name="_xlnm.Print_Area" localSheetId="26">'Mapa 26'!$A$1:$E$88</definedName>
    <definedName name="_xlnm.Print_Area" localSheetId="3">'Mapa 3'!$A$1:$E$88</definedName>
    <definedName name="_xlnm.Print_Area" localSheetId="4">'Mapa 4'!$A$1:$E$13</definedName>
    <definedName name="_xlnm.Print_Area" localSheetId="5">'Mapa 5'!$A$1:$E$88</definedName>
    <definedName name="_xlnm.Print_Area" localSheetId="6">'Mapa 6'!$A$1:$E$55</definedName>
    <definedName name="_xlnm.Print_Area" localSheetId="7">'Mapa 7'!$A$1:$E$48</definedName>
    <definedName name="_xlnm.Print_Area" localSheetId="8">'Mapa 8'!$A$1:$E$49</definedName>
    <definedName name="_xlnm.Print_Area" localSheetId="9">'Mapa 9'!$A$1:$E$88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3" i="22" l="1"/>
  <c r="A83" i="21"/>
  <c r="A83" i="20"/>
  <c r="A83" i="19"/>
  <c r="A83" i="18"/>
  <c r="A83" i="17"/>
  <c r="A8" i="28"/>
  <c r="A83" i="16"/>
  <c r="A8" i="27"/>
  <c r="A75" i="15"/>
  <c r="A8" i="26"/>
  <c r="A74" i="14"/>
  <c r="A8" i="25"/>
  <c r="A51" i="13"/>
  <c r="A81" i="12"/>
  <c r="A75" i="11"/>
  <c r="A83" i="10"/>
  <c r="A83" i="9"/>
  <c r="A44" i="8"/>
  <c r="A43" i="7"/>
  <c r="A50" i="6"/>
  <c r="A83" i="5"/>
  <c r="A8" i="24"/>
  <c r="A83" i="4"/>
  <c r="A8" i="23"/>
  <c r="A83" i="1"/>
  <c r="E85" i="22"/>
  <c r="E84" i="22"/>
  <c r="D83" i="22"/>
  <c r="C83" i="22"/>
  <c r="E85" i="21"/>
  <c r="E84" i="21"/>
  <c r="D83" i="21"/>
  <c r="C83" i="21"/>
  <c r="E85" i="20"/>
  <c r="E84" i="20"/>
  <c r="D83" i="20"/>
  <c r="C83" i="20"/>
  <c r="E85" i="19"/>
  <c r="E84" i="19"/>
  <c r="D83" i="19"/>
  <c r="C83" i="19"/>
  <c r="E85" i="18"/>
  <c r="E84" i="18"/>
  <c r="D83" i="18"/>
  <c r="C83" i="18"/>
  <c r="E85" i="17"/>
  <c r="E84" i="17"/>
  <c r="D83" i="17"/>
  <c r="C83" i="17"/>
  <c r="E10" i="28"/>
  <c r="E9" i="28"/>
  <c r="D8" i="28"/>
  <c r="C8" i="28"/>
  <c r="E85" i="16"/>
  <c r="E84" i="16"/>
  <c r="D83" i="16"/>
  <c r="C83" i="16"/>
  <c r="E10" i="27"/>
  <c r="E9" i="27"/>
  <c r="D8" i="27"/>
  <c r="C8" i="27"/>
  <c r="E77" i="15"/>
  <c r="E76" i="15"/>
  <c r="D75" i="15"/>
  <c r="C75" i="15"/>
  <c r="E10" i="26"/>
  <c r="E9" i="26"/>
  <c r="D8" i="26"/>
  <c r="C8" i="26"/>
  <c r="E76" i="14"/>
  <c r="E75" i="14"/>
  <c r="D74" i="14"/>
  <c r="C74" i="14"/>
  <c r="E10" i="25"/>
  <c r="E9" i="25"/>
  <c r="D8" i="25"/>
  <c r="C8" i="25"/>
  <c r="E53" i="13"/>
  <c r="E52" i="13"/>
  <c r="D51" i="13"/>
  <c r="C51" i="13"/>
  <c r="E83" i="12"/>
  <c r="E82" i="12"/>
  <c r="D81" i="12"/>
  <c r="C81" i="12"/>
  <c r="E77" i="11"/>
  <c r="E76" i="11"/>
  <c r="D75" i="11"/>
  <c r="C75" i="11"/>
  <c r="E85" i="10"/>
  <c r="E84" i="10"/>
  <c r="D83" i="10"/>
  <c r="C83" i="10"/>
  <c r="E85" i="9"/>
  <c r="E84" i="9"/>
  <c r="D83" i="9"/>
  <c r="C83" i="9"/>
  <c r="E46" i="8"/>
  <c r="E45" i="8"/>
  <c r="D44" i="8"/>
  <c r="C44" i="8"/>
  <c r="E45" i="7"/>
  <c r="E44" i="7"/>
  <c r="D43" i="7"/>
  <c r="C43" i="7"/>
  <c r="E10" i="24"/>
  <c r="E9" i="24"/>
  <c r="D8" i="24"/>
  <c r="E8" i="24" s="1"/>
  <c r="F8" i="24" s="1"/>
  <c r="C8" i="24"/>
  <c r="F10" i="24"/>
  <c r="F9" i="24"/>
  <c r="E10" i="23"/>
  <c r="E9" i="23"/>
  <c r="D8" i="23"/>
  <c r="C8" i="23"/>
  <c r="E52" i="6"/>
  <c r="E51" i="6"/>
  <c r="D50" i="6"/>
  <c r="C50" i="6"/>
  <c r="E85" i="5"/>
  <c r="E84" i="5"/>
  <c r="D83" i="5"/>
  <c r="C83" i="5"/>
  <c r="E85" i="4"/>
  <c r="E84" i="4"/>
  <c r="D83" i="4"/>
  <c r="C83" i="4"/>
  <c r="E85" i="1"/>
  <c r="E84" i="1"/>
  <c r="D83" i="1"/>
  <c r="C83" i="1"/>
  <c r="E83" i="18" l="1"/>
  <c r="E83" i="4"/>
  <c r="E83" i="1"/>
  <c r="E83" i="22"/>
  <c r="E83" i="21"/>
  <c r="E83" i="20"/>
  <c r="E83" i="19"/>
  <c r="E83" i="17"/>
  <c r="E8" i="28"/>
  <c r="E83" i="16"/>
  <c r="E8" i="27"/>
  <c r="E75" i="15"/>
  <c r="E8" i="26"/>
  <c r="E74" i="14"/>
  <c r="E8" i="25"/>
  <c r="E51" i="13"/>
  <c r="E81" i="12"/>
  <c r="E75" i="11"/>
  <c r="E83" i="10"/>
  <c r="E83" i="9"/>
  <c r="E44" i="8"/>
  <c r="E43" i="7"/>
  <c r="E8" i="23"/>
  <c r="F8" i="23" s="1"/>
  <c r="E50" i="6"/>
  <c r="E83" i="5"/>
  <c r="F9" i="23" l="1"/>
  <c r="F10" i="23"/>
</calcChain>
</file>

<file path=xl/sharedStrings.xml><?xml version="1.0" encoding="utf-8"?>
<sst xmlns="http://schemas.openxmlformats.org/spreadsheetml/2006/main" count="3105" uniqueCount="122">
  <si>
    <t>Unidade da Federação</t>
  </si>
  <si>
    <t>Município</t>
  </si>
  <si>
    <t>População</t>
  </si>
  <si>
    <t>Postos de trabalho</t>
  </si>
  <si>
    <t>Postos de trabalho por 1.000 habitantes</t>
  </si>
  <si>
    <t>32 ES</t>
  </si>
  <si>
    <t>320010 Afonso Cláudio (ES)</t>
  </si>
  <si>
    <t>320013 Águia Branca (ES)</t>
  </si>
  <si>
    <t>320016 Água Doce do Norte (ES)</t>
  </si>
  <si>
    <t>320020 Alegre (ES)</t>
  </si>
  <si>
    <t>320030 Alfredo Chaves (ES)</t>
  </si>
  <si>
    <t>320035 Alto Rio Novo (ES)</t>
  </si>
  <si>
    <t>320040 Anchieta (ES)</t>
  </si>
  <si>
    <t>320050 Apiacá (ES)</t>
  </si>
  <si>
    <t>320060 Aracruz (ES)</t>
  </si>
  <si>
    <t>320070 Atílio Vivácqua (ES)</t>
  </si>
  <si>
    <t>320080 Baixo Guandu (ES)</t>
  </si>
  <si>
    <t>320090 Barra de São Francisco (ES)</t>
  </si>
  <si>
    <t>320100 Boa Esperança (ES)</t>
  </si>
  <si>
    <t>320110 Bom Jesus do Norte (ES)</t>
  </si>
  <si>
    <t>320115 Brejetuba (ES)</t>
  </si>
  <si>
    <t>320120 Cachoeiro de Itapemirim (ES)</t>
  </si>
  <si>
    <t>320130 Cariacica (ES)</t>
  </si>
  <si>
    <t>320140 Castelo (ES)</t>
  </si>
  <si>
    <t>320150 Colatina (ES)</t>
  </si>
  <si>
    <t>320160 Conceição da Barra (ES)</t>
  </si>
  <si>
    <t>320170 Conceição do Castelo (ES)</t>
  </si>
  <si>
    <t>320180 Divino de São Lourenço (ES)</t>
  </si>
  <si>
    <t>320190 Domingos Martins (ES)</t>
  </si>
  <si>
    <t>320200 Dores do Rio Preto (ES)</t>
  </si>
  <si>
    <t>320210 Ecoporanga (ES)</t>
  </si>
  <si>
    <t>320220 Fundão (ES)</t>
  </si>
  <si>
    <t>320225 Governador Lindenberg (ES)</t>
  </si>
  <si>
    <t>320230 Guaçuí (ES)</t>
  </si>
  <si>
    <t>320240 Guarapari (ES)</t>
  </si>
  <si>
    <t>320245 Ibatiba (ES)</t>
  </si>
  <si>
    <t>320250 Ibiraçu (ES)</t>
  </si>
  <si>
    <t>320255 Ibitirama (ES)</t>
  </si>
  <si>
    <t>320260 Iconha (ES)</t>
  </si>
  <si>
    <t>320265 Irupi (ES)</t>
  </si>
  <si>
    <t>320270 Itaguaçu (ES)</t>
  </si>
  <si>
    <t>320280 Itapemirim (ES)</t>
  </si>
  <si>
    <t>320290 Itarana (ES)</t>
  </si>
  <si>
    <t>320300 Iúna (ES)</t>
  </si>
  <si>
    <t>320305 Jaguaré (ES)</t>
  </si>
  <si>
    <t>320310 Jerônimo Monteiro (ES)</t>
  </si>
  <si>
    <t>320313 João Neiva (ES)</t>
  </si>
  <si>
    <t>320316 Laranja da Terra (ES)</t>
  </si>
  <si>
    <t>320320 Linhares (ES)</t>
  </si>
  <si>
    <t>320330 Mantenópolis (ES)</t>
  </si>
  <si>
    <t>320332 Marataízes (ES)</t>
  </si>
  <si>
    <t>320334 Marechal Floriano (ES)</t>
  </si>
  <si>
    <t>320335 Marilândia (ES)</t>
  </si>
  <si>
    <t>320340 Mimoso do Sul (ES)</t>
  </si>
  <si>
    <t>320350 Montanha (ES)</t>
  </si>
  <si>
    <t>320360 Mucurici (ES)</t>
  </si>
  <si>
    <t>320370 Muniz Freire (ES)</t>
  </si>
  <si>
    <t>320380 Muqui (ES)</t>
  </si>
  <si>
    <t>320390 Nova Venécia (ES)</t>
  </si>
  <si>
    <t>320400 Pancas (ES)</t>
  </si>
  <si>
    <t>320405 Pedro Canário (ES)</t>
  </si>
  <si>
    <t>320410 Pinheiros (ES)</t>
  </si>
  <si>
    <t>320420 Piúma (ES)</t>
  </si>
  <si>
    <t>320425 Ponto Belo (ES)</t>
  </si>
  <si>
    <t>320430 Presidente Kennedy (ES)</t>
  </si>
  <si>
    <t>320435 Rio Bananal (ES)</t>
  </si>
  <si>
    <t>320440 Rio Novo do Sul (ES)</t>
  </si>
  <si>
    <t>320450 Santa Leopoldina (ES)</t>
  </si>
  <si>
    <t>320455 Santa Maria de Jetibá (ES)</t>
  </si>
  <si>
    <t>320460 Santa Teresa (ES)</t>
  </si>
  <si>
    <t>320465 São Domingos do Norte (ES)</t>
  </si>
  <si>
    <t>320470 São Gabriel da Palha (ES)</t>
  </si>
  <si>
    <t>320480 São José do Calçado (ES)</t>
  </si>
  <si>
    <t>320490 São Mateus (ES)</t>
  </si>
  <si>
    <t>320495 São Roque do Canaã (ES)</t>
  </si>
  <si>
    <t>320500 Serra (ES)</t>
  </si>
  <si>
    <t>320501 Sooretama (ES)</t>
  </si>
  <si>
    <t>320503 Vargem Alta (ES)</t>
  </si>
  <si>
    <t>320506 Venda Nova do Imigrante (ES)</t>
  </si>
  <si>
    <t>320510 Viana (ES)</t>
  </si>
  <si>
    <t>320515 Vila Pavão (ES)</t>
  </si>
  <si>
    <t>320517 Vila Valério (ES)</t>
  </si>
  <si>
    <t>320520 Vila Velha (ES)</t>
  </si>
  <si>
    <t>320530 Vitória (ES)</t>
  </si>
  <si>
    <t>Região de Saúde</t>
  </si>
  <si>
    <t>32002 Metropolitana (ES)</t>
  </si>
  <si>
    <t>32004 Sul (ES)</t>
  </si>
  <si>
    <t>32005 Central Norte (ES)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</si>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</sst>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88</v>
      </c>
      <c r="B1" s="2"/>
      <c r="C1" s="2"/>
    </row>
    <row r="2" spans="1:3" ht="20.25" customHeight="1" x14ac:dyDescent="0.35">
      <c r="A2" s="6" t="s">
        <v>89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121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90</v>
      </c>
      <c r="C7" s="10"/>
    </row>
    <row r="8" spans="1:3" ht="40.5" customHeight="1" x14ac:dyDescent="0.25">
      <c r="A8" s="7"/>
      <c r="B8" s="40" t="s">
        <v>93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233</v>
      </c>
      <c r="E5" s="26">
        <v>7.6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54</v>
      </c>
      <c r="E6" s="26">
        <v>5.6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59</v>
      </c>
      <c r="E7" s="26">
        <v>4.9000000000000004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161</v>
      </c>
      <c r="E8" s="26">
        <v>5.5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142</v>
      </c>
      <c r="E9" s="26">
        <v>10.3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38</v>
      </c>
      <c r="E10" s="26">
        <v>5.0999999999999996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396</v>
      </c>
      <c r="E11" s="26">
        <v>13.2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72</v>
      </c>
      <c r="E12" s="26">
        <v>10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503</v>
      </c>
      <c r="E13" s="26">
        <v>5.3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55</v>
      </c>
      <c r="E14" s="26">
        <v>5.2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175</v>
      </c>
      <c r="E15" s="26">
        <v>5.7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338</v>
      </c>
      <c r="E16" s="26">
        <v>8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77</v>
      </c>
      <c r="E17" s="26">
        <v>5.7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81</v>
      </c>
      <c r="E18" s="26">
        <v>7.9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87</v>
      </c>
      <c r="E19" s="26">
        <v>6.7</v>
      </c>
    </row>
    <row r="20" spans="1:5" x14ac:dyDescent="0.3">
      <c r="A20" s="24" t="s">
        <v>5</v>
      </c>
      <c r="B20" s="24" t="s">
        <v>21</v>
      </c>
      <c r="C20" s="25">
        <v>185784</v>
      </c>
      <c r="D20" s="26">
        <v>784</v>
      </c>
      <c r="E20" s="26">
        <v>4.2</v>
      </c>
    </row>
    <row r="21" spans="1:5" x14ac:dyDescent="0.3">
      <c r="A21" s="24" t="s">
        <v>5</v>
      </c>
      <c r="B21" s="24" t="s">
        <v>22</v>
      </c>
      <c r="C21" s="25">
        <v>353510</v>
      </c>
      <c r="D21" s="25">
        <v>1023</v>
      </c>
      <c r="E21" s="26">
        <v>2.9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219</v>
      </c>
      <c r="E22" s="26">
        <v>5.9</v>
      </c>
    </row>
    <row r="23" spans="1:5" x14ac:dyDescent="0.3">
      <c r="A23" s="24" t="s">
        <v>5</v>
      </c>
      <c r="B23" s="24" t="s">
        <v>24</v>
      </c>
      <c r="C23" s="25">
        <v>119992</v>
      </c>
      <c r="D23" s="26">
        <v>715</v>
      </c>
      <c r="E23" s="26">
        <v>6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144</v>
      </c>
      <c r="E24" s="26">
        <v>5.2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72</v>
      </c>
      <c r="E25" s="26">
        <v>6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36</v>
      </c>
      <c r="E26" s="26">
        <v>7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126</v>
      </c>
      <c r="E27" s="26">
        <v>3.6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43</v>
      </c>
      <c r="E28" s="26">
        <v>6.5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80</v>
      </c>
      <c r="E29" s="26">
        <v>3.6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144</v>
      </c>
      <c r="E30" s="26">
        <v>8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81</v>
      </c>
      <c r="E31" s="26">
        <v>7.4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113</v>
      </c>
      <c r="E32" s="26">
        <v>3.8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698</v>
      </c>
      <c r="E33" s="26">
        <v>5.6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145</v>
      </c>
      <c r="E34" s="26">
        <v>5.7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74</v>
      </c>
      <c r="E35" s="26">
        <v>6.3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46</v>
      </c>
      <c r="E36" s="26">
        <v>4.8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76</v>
      </c>
      <c r="E37" s="26">
        <v>6.1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116</v>
      </c>
      <c r="E38" s="26">
        <v>8.4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155</v>
      </c>
      <c r="E39" s="26">
        <v>11.4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288</v>
      </c>
      <c r="E40" s="26">
        <v>7.2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40</v>
      </c>
      <c r="E41" s="26">
        <v>3.8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137</v>
      </c>
      <c r="E42" s="26">
        <v>4.8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107</v>
      </c>
      <c r="E43" s="26">
        <v>3.7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133</v>
      </c>
      <c r="E44" s="26">
        <v>11.5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90</v>
      </c>
      <c r="E45" s="26">
        <v>6.4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116</v>
      </c>
      <c r="E46" s="26">
        <v>10.5</v>
      </c>
    </row>
    <row r="47" spans="1:5" x14ac:dyDescent="0.3">
      <c r="A47" s="24" t="s">
        <v>5</v>
      </c>
      <c r="B47" s="24" t="s">
        <v>48</v>
      </c>
      <c r="C47" s="25">
        <v>166786</v>
      </c>
      <c r="D47" s="25">
        <v>1198</v>
      </c>
      <c r="E47" s="26">
        <v>7.2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87</v>
      </c>
      <c r="E48" s="26">
        <v>6.8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255</v>
      </c>
      <c r="E49" s="26">
        <v>6.1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132</v>
      </c>
      <c r="E50" s="26">
        <v>7.5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82</v>
      </c>
      <c r="E51" s="26">
        <v>6.7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89</v>
      </c>
      <c r="E52" s="26">
        <v>3.6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87</v>
      </c>
      <c r="E53" s="26">
        <v>4.5999999999999996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45</v>
      </c>
      <c r="E54" s="26">
        <v>8.1999999999999993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104</v>
      </c>
      <c r="E55" s="26">
        <v>5.7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83</v>
      </c>
      <c r="E56" s="26">
        <v>6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321</v>
      </c>
      <c r="E57" s="26">
        <v>6.5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167</v>
      </c>
      <c r="E58" s="26">
        <v>8.8000000000000007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159</v>
      </c>
      <c r="E59" s="26">
        <v>7.4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196</v>
      </c>
      <c r="E60" s="26">
        <v>8.1999999999999993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219</v>
      </c>
      <c r="E61" s="26">
        <v>9.8000000000000007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55</v>
      </c>
      <c r="E62" s="26">
        <v>8.5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299</v>
      </c>
      <c r="E63" s="26">
        <v>21.8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121</v>
      </c>
      <c r="E64" s="26">
        <v>6.3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61</v>
      </c>
      <c r="E65" s="26">
        <v>5.5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102</v>
      </c>
      <c r="E66" s="26">
        <v>7.8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326</v>
      </c>
      <c r="E67" s="26">
        <v>7.8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82</v>
      </c>
      <c r="E68" s="26">
        <v>3.6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28</v>
      </c>
      <c r="E69" s="26">
        <v>3.3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200</v>
      </c>
      <c r="E70" s="26">
        <v>6.2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180</v>
      </c>
      <c r="E71" s="26">
        <v>16.600000000000001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610</v>
      </c>
      <c r="E72" s="26">
        <v>4.9000000000000004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81</v>
      </c>
      <c r="E73" s="26">
        <v>7.4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1857</v>
      </c>
      <c r="E74" s="26">
        <v>3.6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145</v>
      </c>
      <c r="E75" s="26">
        <v>5.5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93</v>
      </c>
      <c r="E76" s="26">
        <v>4.8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128</v>
      </c>
      <c r="E77" s="26">
        <v>5.4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218</v>
      </c>
      <c r="E78" s="26">
        <v>3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70</v>
      </c>
      <c r="E79" s="26">
        <v>7.8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49</v>
      </c>
      <c r="E80" s="26">
        <v>3.6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2027</v>
      </c>
      <c r="E81" s="26">
        <v>4.3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5222</v>
      </c>
      <c r="E82" s="26">
        <v>16.2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23450</v>
      </c>
      <c r="E83" s="30">
        <f>D83/(C83/1000)</f>
        <v>6.1171476822923054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2.9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21.8</v>
      </c>
    </row>
    <row r="86" spans="1:5" x14ac:dyDescent="0.3">
      <c r="A86" s="34" t="s">
        <v>119</v>
      </c>
      <c r="B86" s="34"/>
      <c r="C86" s="35">
        <v>203062512</v>
      </c>
      <c r="D86" s="35">
        <v>1256376</v>
      </c>
      <c r="E86" s="36">
        <v>6.1871390618865192</v>
      </c>
    </row>
    <row r="87" spans="1:5" x14ac:dyDescent="0.3">
      <c r="A87" s="34"/>
      <c r="B87" s="34"/>
      <c r="C87" s="35"/>
      <c r="D87" s="35" t="s">
        <v>117</v>
      </c>
      <c r="E87" s="36">
        <v>0</v>
      </c>
    </row>
    <row r="88" spans="1:5" x14ac:dyDescent="0.3">
      <c r="A88" s="37"/>
      <c r="B88" s="37"/>
      <c r="C88" s="38"/>
      <c r="D88" s="38" t="s">
        <v>118</v>
      </c>
      <c r="E88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88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61</v>
      </c>
      <c r="E5" s="26">
        <v>2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68</v>
      </c>
      <c r="E6" s="26">
        <v>7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29</v>
      </c>
      <c r="E7" s="26">
        <v>2.4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119</v>
      </c>
      <c r="E8" s="26">
        <v>4.0999999999999996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52</v>
      </c>
      <c r="E9" s="26">
        <v>3.8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40</v>
      </c>
      <c r="E10" s="26">
        <v>5.4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151</v>
      </c>
      <c r="E11" s="26">
        <v>5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63</v>
      </c>
      <c r="E12" s="26">
        <v>8.6999999999999993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403</v>
      </c>
      <c r="E13" s="26">
        <v>4.3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93</v>
      </c>
      <c r="E14" s="26">
        <v>8.8000000000000007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323</v>
      </c>
      <c r="E15" s="26">
        <v>10.5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569</v>
      </c>
      <c r="E16" s="26">
        <v>13.4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104</v>
      </c>
      <c r="E17" s="26">
        <v>7.6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55</v>
      </c>
      <c r="E18" s="26">
        <v>5.4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38</v>
      </c>
      <c r="E19" s="26">
        <v>2.9</v>
      </c>
    </row>
    <row r="20" spans="1:5" x14ac:dyDescent="0.3">
      <c r="A20" s="24" t="s">
        <v>5</v>
      </c>
      <c r="B20" s="24" t="s">
        <v>21</v>
      </c>
      <c r="C20" s="25">
        <v>185784</v>
      </c>
      <c r="D20" s="25">
        <v>1074</v>
      </c>
      <c r="E20" s="26">
        <v>5.8</v>
      </c>
    </row>
    <row r="21" spans="1:5" x14ac:dyDescent="0.3">
      <c r="A21" s="24" t="s">
        <v>5</v>
      </c>
      <c r="B21" s="24" t="s">
        <v>22</v>
      </c>
      <c r="C21" s="25">
        <v>353510</v>
      </c>
      <c r="D21" s="25">
        <v>1072</v>
      </c>
      <c r="E21" s="26">
        <v>3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76</v>
      </c>
      <c r="E22" s="26">
        <v>2.1</v>
      </c>
    </row>
    <row r="23" spans="1:5" x14ac:dyDescent="0.3">
      <c r="A23" s="24" t="s">
        <v>5</v>
      </c>
      <c r="B23" s="24" t="s">
        <v>24</v>
      </c>
      <c r="C23" s="25">
        <v>119992</v>
      </c>
      <c r="D23" s="26">
        <v>856</v>
      </c>
      <c r="E23" s="26">
        <v>7.1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164</v>
      </c>
      <c r="E24" s="26">
        <v>6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59</v>
      </c>
      <c r="E25" s="26">
        <v>4.9000000000000004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58</v>
      </c>
      <c r="E26" s="26">
        <v>11.3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116</v>
      </c>
      <c r="E27" s="26">
        <v>3.3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57</v>
      </c>
      <c r="E28" s="26">
        <v>8.6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194</v>
      </c>
      <c r="E29" s="26">
        <v>8.8000000000000007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50</v>
      </c>
      <c r="E30" s="26">
        <v>2.7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87</v>
      </c>
      <c r="E31" s="26">
        <v>7.9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152</v>
      </c>
      <c r="E32" s="26">
        <v>5.2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221</v>
      </c>
      <c r="E33" s="26">
        <v>1.8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32</v>
      </c>
      <c r="E34" s="26">
        <v>1.3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79</v>
      </c>
      <c r="E35" s="26">
        <v>6.7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56</v>
      </c>
      <c r="E36" s="26">
        <v>5.9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71</v>
      </c>
      <c r="E37" s="26">
        <v>5.7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29</v>
      </c>
      <c r="E38" s="26">
        <v>2.1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3</v>
      </c>
      <c r="E39" s="26">
        <v>0.2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262</v>
      </c>
      <c r="E40" s="26">
        <v>6.6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73</v>
      </c>
      <c r="E41" s="26">
        <v>6.9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47</v>
      </c>
      <c r="E42" s="26">
        <v>1.6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201</v>
      </c>
      <c r="E43" s="26">
        <v>6.9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212</v>
      </c>
      <c r="E44" s="26">
        <v>18.3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46</v>
      </c>
      <c r="E45" s="26">
        <v>3.2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74</v>
      </c>
      <c r="E46" s="26">
        <v>6.7</v>
      </c>
    </row>
    <row r="47" spans="1:5" x14ac:dyDescent="0.3">
      <c r="A47" s="24" t="s">
        <v>5</v>
      </c>
      <c r="B47" s="24" t="s">
        <v>48</v>
      </c>
      <c r="C47" s="25">
        <v>166786</v>
      </c>
      <c r="D47" s="26">
        <v>551</v>
      </c>
      <c r="E47" s="26">
        <v>3.3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64</v>
      </c>
      <c r="E48" s="26">
        <v>5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206</v>
      </c>
      <c r="E49" s="26">
        <v>4.9000000000000004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69</v>
      </c>
      <c r="E50" s="26">
        <v>3.9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100</v>
      </c>
      <c r="E51" s="26">
        <v>8.1999999999999993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276</v>
      </c>
      <c r="E52" s="26">
        <v>11.3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115</v>
      </c>
      <c r="E53" s="26">
        <v>6.1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75</v>
      </c>
      <c r="E54" s="26">
        <v>13.6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157</v>
      </c>
      <c r="E55" s="26">
        <v>8.6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104</v>
      </c>
      <c r="E56" s="26">
        <v>7.6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151</v>
      </c>
      <c r="E57" s="26">
        <v>3.1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33</v>
      </c>
      <c r="E58" s="26">
        <v>1.7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36</v>
      </c>
      <c r="E59" s="26">
        <v>1.7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71</v>
      </c>
      <c r="E60" s="26">
        <v>3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24</v>
      </c>
      <c r="E61" s="26">
        <v>1.1000000000000001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63</v>
      </c>
      <c r="E62" s="26">
        <v>9.6999999999999993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2</v>
      </c>
      <c r="E63" s="26">
        <v>0.1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65</v>
      </c>
      <c r="E64" s="26">
        <v>3.4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94</v>
      </c>
      <c r="E65" s="26">
        <v>8.5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20</v>
      </c>
      <c r="E66" s="26">
        <v>1.5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72</v>
      </c>
      <c r="E67" s="26">
        <v>1.7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123</v>
      </c>
      <c r="E68" s="26">
        <v>5.4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95</v>
      </c>
      <c r="E69" s="26">
        <v>11.1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40</v>
      </c>
      <c r="E70" s="26">
        <v>1.3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346</v>
      </c>
      <c r="E71" s="26">
        <v>31.8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654</v>
      </c>
      <c r="E72" s="26">
        <v>5.3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16</v>
      </c>
      <c r="E73" s="26">
        <v>1.5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1183</v>
      </c>
      <c r="E74" s="26">
        <v>2.2999999999999998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180</v>
      </c>
      <c r="E75" s="26">
        <v>6.8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106</v>
      </c>
      <c r="E76" s="26">
        <v>5.4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100</v>
      </c>
      <c r="E77" s="26">
        <v>4.2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405</v>
      </c>
      <c r="E78" s="26">
        <v>5.5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42</v>
      </c>
      <c r="E79" s="26">
        <v>4.8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69</v>
      </c>
      <c r="E80" s="26">
        <v>5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1285</v>
      </c>
      <c r="E81" s="26">
        <v>2.7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2660</v>
      </c>
      <c r="E82" s="26">
        <v>8.1999999999999993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17241</v>
      </c>
      <c r="E83" s="30">
        <f>D83/(C83/1000)</f>
        <v>4.4974730571599846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0.1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31.8</v>
      </c>
    </row>
    <row r="86" spans="1:5" x14ac:dyDescent="0.3">
      <c r="A86" s="34" t="s">
        <v>119</v>
      </c>
      <c r="B86" s="34"/>
      <c r="C86" s="35">
        <v>202406144</v>
      </c>
      <c r="D86" s="35">
        <v>848738</v>
      </c>
      <c r="E86" s="36">
        <v>4.1932422762818895</v>
      </c>
    </row>
    <row r="87" spans="1:5" x14ac:dyDescent="0.3">
      <c r="A87" s="34"/>
      <c r="B87" s="34"/>
      <c r="C87" s="35"/>
      <c r="D87" s="35" t="s">
        <v>117</v>
      </c>
      <c r="E87" s="36">
        <v>0</v>
      </c>
    </row>
    <row r="88" spans="1:5" x14ac:dyDescent="0.3">
      <c r="A88" s="37"/>
      <c r="B88" s="37"/>
      <c r="C88" s="38"/>
      <c r="D88" s="38" t="s">
        <v>118</v>
      </c>
      <c r="E88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8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98</v>
      </c>
      <c r="E5" s="26">
        <v>3.2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14</v>
      </c>
      <c r="E6" s="26">
        <v>1.4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6</v>
      </c>
      <c r="E7" s="26">
        <v>0.5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103</v>
      </c>
      <c r="E8" s="26">
        <v>3.5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6</v>
      </c>
      <c r="E9" s="26">
        <v>0.4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9</v>
      </c>
      <c r="E10" s="26">
        <v>1.1000000000000001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119</v>
      </c>
      <c r="E11" s="26">
        <v>4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8</v>
      </c>
      <c r="E12" s="26">
        <v>1.1000000000000001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402</v>
      </c>
      <c r="E13" s="26">
        <v>4.2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60</v>
      </c>
      <c r="E14" s="26">
        <v>5.7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9</v>
      </c>
      <c r="E15" s="26">
        <v>0.3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29</v>
      </c>
      <c r="E16" s="26">
        <v>0.7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3</v>
      </c>
      <c r="E17" s="26">
        <v>0.2</v>
      </c>
    </row>
    <row r="18" spans="1:5" x14ac:dyDescent="0.3">
      <c r="A18" s="24" t="s">
        <v>5</v>
      </c>
      <c r="B18" s="24" t="s">
        <v>20</v>
      </c>
      <c r="C18" s="25">
        <v>12985</v>
      </c>
      <c r="D18" s="26">
        <v>5</v>
      </c>
      <c r="E18" s="26">
        <v>0.4</v>
      </c>
    </row>
    <row r="19" spans="1:5" x14ac:dyDescent="0.3">
      <c r="A19" s="24" t="s">
        <v>5</v>
      </c>
      <c r="B19" s="24" t="s">
        <v>21</v>
      </c>
      <c r="C19" s="25">
        <v>185784</v>
      </c>
      <c r="D19" s="25">
        <v>2441</v>
      </c>
      <c r="E19" s="26">
        <v>13.1</v>
      </c>
    </row>
    <row r="20" spans="1:5" x14ac:dyDescent="0.3">
      <c r="A20" s="24" t="s">
        <v>5</v>
      </c>
      <c r="B20" s="24" t="s">
        <v>22</v>
      </c>
      <c r="C20" s="25">
        <v>353510</v>
      </c>
      <c r="D20" s="26">
        <v>682</v>
      </c>
      <c r="E20" s="26">
        <v>1.9</v>
      </c>
    </row>
    <row r="21" spans="1:5" x14ac:dyDescent="0.3">
      <c r="A21" s="24" t="s">
        <v>5</v>
      </c>
      <c r="B21" s="24" t="s">
        <v>23</v>
      </c>
      <c r="C21" s="25">
        <v>36930</v>
      </c>
      <c r="D21" s="26">
        <v>160</v>
      </c>
      <c r="E21" s="26">
        <v>4.3</v>
      </c>
    </row>
    <row r="22" spans="1:5" x14ac:dyDescent="0.3">
      <c r="A22" s="24" t="s">
        <v>5</v>
      </c>
      <c r="B22" s="24" t="s">
        <v>24</v>
      </c>
      <c r="C22" s="25">
        <v>119992</v>
      </c>
      <c r="D22" s="25">
        <v>1295</v>
      </c>
      <c r="E22" s="26">
        <v>10.8</v>
      </c>
    </row>
    <row r="23" spans="1:5" x14ac:dyDescent="0.3">
      <c r="A23" s="24" t="s">
        <v>5</v>
      </c>
      <c r="B23" s="24" t="s">
        <v>26</v>
      </c>
      <c r="C23" s="25">
        <v>11937</v>
      </c>
      <c r="D23" s="26">
        <v>7</v>
      </c>
      <c r="E23" s="26">
        <v>0.6</v>
      </c>
    </row>
    <row r="24" spans="1:5" x14ac:dyDescent="0.3">
      <c r="A24" s="24" t="s">
        <v>5</v>
      </c>
      <c r="B24" s="24" t="s">
        <v>28</v>
      </c>
      <c r="C24" s="25">
        <v>35416</v>
      </c>
      <c r="D24" s="26">
        <v>105</v>
      </c>
      <c r="E24" s="26">
        <v>3</v>
      </c>
    </row>
    <row r="25" spans="1:5" x14ac:dyDescent="0.3">
      <c r="A25" s="24" t="s">
        <v>5</v>
      </c>
      <c r="B25" s="24" t="s">
        <v>30</v>
      </c>
      <c r="C25" s="25">
        <v>21992</v>
      </c>
      <c r="D25" s="26">
        <v>13</v>
      </c>
      <c r="E25" s="26">
        <v>0.6</v>
      </c>
    </row>
    <row r="26" spans="1:5" x14ac:dyDescent="0.3">
      <c r="A26" s="24" t="s">
        <v>5</v>
      </c>
      <c r="B26" s="24" t="s">
        <v>31</v>
      </c>
      <c r="C26" s="25">
        <v>18014</v>
      </c>
      <c r="D26" s="26">
        <v>13</v>
      </c>
      <c r="E26" s="26">
        <v>0.7</v>
      </c>
    </row>
    <row r="27" spans="1:5" x14ac:dyDescent="0.3">
      <c r="A27" s="24" t="s">
        <v>5</v>
      </c>
      <c r="B27" s="24" t="s">
        <v>32</v>
      </c>
      <c r="C27" s="25">
        <v>11009</v>
      </c>
      <c r="D27" s="26">
        <v>13</v>
      </c>
      <c r="E27" s="26">
        <v>1.2</v>
      </c>
    </row>
    <row r="28" spans="1:5" x14ac:dyDescent="0.3">
      <c r="A28" s="24" t="s">
        <v>5</v>
      </c>
      <c r="B28" s="24" t="s">
        <v>33</v>
      </c>
      <c r="C28" s="25">
        <v>29358</v>
      </c>
      <c r="D28" s="26">
        <v>222</v>
      </c>
      <c r="E28" s="26">
        <v>7.6</v>
      </c>
    </row>
    <row r="29" spans="1:5" x14ac:dyDescent="0.3">
      <c r="A29" s="24" t="s">
        <v>5</v>
      </c>
      <c r="B29" s="24" t="s">
        <v>34</v>
      </c>
      <c r="C29" s="25">
        <v>124656</v>
      </c>
      <c r="D29" s="26">
        <v>161</v>
      </c>
      <c r="E29" s="26">
        <v>1.3</v>
      </c>
    </row>
    <row r="30" spans="1:5" x14ac:dyDescent="0.3">
      <c r="A30" s="24" t="s">
        <v>5</v>
      </c>
      <c r="B30" s="24" t="s">
        <v>35</v>
      </c>
      <c r="C30" s="25">
        <v>25380</v>
      </c>
      <c r="D30" s="26">
        <v>7</v>
      </c>
      <c r="E30" s="26">
        <v>0.3</v>
      </c>
    </row>
    <row r="31" spans="1:5" x14ac:dyDescent="0.3">
      <c r="A31" s="24" t="s">
        <v>5</v>
      </c>
      <c r="B31" s="24" t="s">
        <v>37</v>
      </c>
      <c r="C31" s="25">
        <v>9520</v>
      </c>
      <c r="D31" s="26">
        <v>1</v>
      </c>
      <c r="E31" s="26">
        <v>0.1</v>
      </c>
    </row>
    <row r="32" spans="1:5" x14ac:dyDescent="0.3">
      <c r="A32" s="24" t="s">
        <v>5</v>
      </c>
      <c r="B32" s="24" t="s">
        <v>38</v>
      </c>
      <c r="C32" s="25">
        <v>12326</v>
      </c>
      <c r="D32" s="26">
        <v>42</v>
      </c>
      <c r="E32" s="26">
        <v>3.4</v>
      </c>
    </row>
    <row r="33" spans="1:5" x14ac:dyDescent="0.3">
      <c r="A33" s="24" t="s">
        <v>5</v>
      </c>
      <c r="B33" s="24" t="s">
        <v>39</v>
      </c>
      <c r="C33" s="25">
        <v>13710</v>
      </c>
      <c r="D33" s="26">
        <v>9</v>
      </c>
      <c r="E33" s="26">
        <v>0.7</v>
      </c>
    </row>
    <row r="34" spans="1:5" x14ac:dyDescent="0.3">
      <c r="A34" s="24" t="s">
        <v>5</v>
      </c>
      <c r="B34" s="24" t="s">
        <v>40</v>
      </c>
      <c r="C34" s="25">
        <v>13589</v>
      </c>
      <c r="D34" s="26">
        <v>32</v>
      </c>
      <c r="E34" s="26">
        <v>2.4</v>
      </c>
    </row>
    <row r="35" spans="1:5" x14ac:dyDescent="0.3">
      <c r="A35" s="24" t="s">
        <v>5</v>
      </c>
      <c r="B35" s="24" t="s">
        <v>41</v>
      </c>
      <c r="C35" s="25">
        <v>39832</v>
      </c>
      <c r="D35" s="26">
        <v>285</v>
      </c>
      <c r="E35" s="26">
        <v>7.1</v>
      </c>
    </row>
    <row r="36" spans="1:5" x14ac:dyDescent="0.3">
      <c r="A36" s="24" t="s">
        <v>5</v>
      </c>
      <c r="B36" s="24" t="s">
        <v>42</v>
      </c>
      <c r="C36" s="25">
        <v>10597</v>
      </c>
      <c r="D36" s="26">
        <v>21</v>
      </c>
      <c r="E36" s="26">
        <v>2</v>
      </c>
    </row>
    <row r="37" spans="1:5" x14ac:dyDescent="0.3">
      <c r="A37" s="24" t="s">
        <v>5</v>
      </c>
      <c r="B37" s="24" t="s">
        <v>43</v>
      </c>
      <c r="C37" s="25">
        <v>28590</v>
      </c>
      <c r="D37" s="26">
        <v>69</v>
      </c>
      <c r="E37" s="26">
        <v>2.4</v>
      </c>
    </row>
    <row r="38" spans="1:5" x14ac:dyDescent="0.3">
      <c r="A38" s="24" t="s">
        <v>5</v>
      </c>
      <c r="B38" s="24" t="s">
        <v>44</v>
      </c>
      <c r="C38" s="25">
        <v>28931</v>
      </c>
      <c r="D38" s="26">
        <v>8</v>
      </c>
      <c r="E38" s="26">
        <v>0.3</v>
      </c>
    </row>
    <row r="39" spans="1:5" x14ac:dyDescent="0.3">
      <c r="A39" s="24" t="s">
        <v>5</v>
      </c>
      <c r="B39" s="24" t="s">
        <v>46</v>
      </c>
      <c r="C39" s="25">
        <v>14079</v>
      </c>
      <c r="D39" s="26">
        <v>102</v>
      </c>
      <c r="E39" s="26">
        <v>7.3</v>
      </c>
    </row>
    <row r="40" spans="1:5" x14ac:dyDescent="0.3">
      <c r="A40" s="24" t="s">
        <v>5</v>
      </c>
      <c r="B40" s="24" t="s">
        <v>47</v>
      </c>
      <c r="C40" s="25">
        <v>11094</v>
      </c>
      <c r="D40" s="26">
        <v>8</v>
      </c>
      <c r="E40" s="26">
        <v>0.8</v>
      </c>
    </row>
    <row r="41" spans="1:5" x14ac:dyDescent="0.3">
      <c r="A41" s="24" t="s">
        <v>5</v>
      </c>
      <c r="B41" s="24" t="s">
        <v>48</v>
      </c>
      <c r="C41" s="25">
        <v>166786</v>
      </c>
      <c r="D41" s="25">
        <v>1182</v>
      </c>
      <c r="E41" s="26">
        <v>7.1</v>
      </c>
    </row>
    <row r="42" spans="1:5" x14ac:dyDescent="0.3">
      <c r="A42" s="24" t="s">
        <v>5</v>
      </c>
      <c r="B42" s="24" t="s">
        <v>49</v>
      </c>
      <c r="C42" s="25">
        <v>12770</v>
      </c>
      <c r="D42" s="26">
        <v>6</v>
      </c>
      <c r="E42" s="26">
        <v>0.5</v>
      </c>
    </row>
    <row r="43" spans="1:5" x14ac:dyDescent="0.3">
      <c r="A43" s="24" t="s">
        <v>5</v>
      </c>
      <c r="B43" s="24" t="s">
        <v>50</v>
      </c>
      <c r="C43" s="25">
        <v>41929</v>
      </c>
      <c r="D43" s="26">
        <v>4</v>
      </c>
      <c r="E43" s="26">
        <v>0.1</v>
      </c>
    </row>
    <row r="44" spans="1:5" x14ac:dyDescent="0.3">
      <c r="A44" s="24" t="s">
        <v>5</v>
      </c>
      <c r="B44" s="24" t="s">
        <v>51</v>
      </c>
      <c r="C44" s="25">
        <v>17641</v>
      </c>
      <c r="D44" s="26">
        <v>7</v>
      </c>
      <c r="E44" s="26">
        <v>0.4</v>
      </c>
    </row>
    <row r="45" spans="1:5" x14ac:dyDescent="0.3">
      <c r="A45" s="24" t="s">
        <v>5</v>
      </c>
      <c r="B45" s="24" t="s">
        <v>52</v>
      </c>
      <c r="C45" s="25">
        <v>12202</v>
      </c>
      <c r="D45" s="26">
        <v>7</v>
      </c>
      <c r="E45" s="26">
        <v>0.6</v>
      </c>
    </row>
    <row r="46" spans="1:5" x14ac:dyDescent="0.3">
      <c r="A46" s="24" t="s">
        <v>5</v>
      </c>
      <c r="B46" s="24" t="s">
        <v>53</v>
      </c>
      <c r="C46" s="25">
        <v>24475</v>
      </c>
      <c r="D46" s="26">
        <v>44</v>
      </c>
      <c r="E46" s="26">
        <v>1.8</v>
      </c>
    </row>
    <row r="47" spans="1:5" x14ac:dyDescent="0.3">
      <c r="A47" s="24" t="s">
        <v>5</v>
      </c>
      <c r="B47" s="24" t="s">
        <v>54</v>
      </c>
      <c r="C47" s="25">
        <v>18900</v>
      </c>
      <c r="D47" s="26">
        <v>80</v>
      </c>
      <c r="E47" s="26">
        <v>4.2</v>
      </c>
    </row>
    <row r="48" spans="1:5" x14ac:dyDescent="0.3">
      <c r="A48" s="24" t="s">
        <v>5</v>
      </c>
      <c r="B48" s="24" t="s">
        <v>55</v>
      </c>
      <c r="C48" s="25">
        <v>5466</v>
      </c>
      <c r="D48" s="26">
        <v>7</v>
      </c>
      <c r="E48" s="26">
        <v>1.3</v>
      </c>
    </row>
    <row r="49" spans="1:5" x14ac:dyDescent="0.3">
      <c r="A49" s="24" t="s">
        <v>5</v>
      </c>
      <c r="B49" s="24" t="s">
        <v>56</v>
      </c>
      <c r="C49" s="25">
        <v>18153</v>
      </c>
      <c r="D49" s="26">
        <v>17</v>
      </c>
      <c r="E49" s="26">
        <v>0.9</v>
      </c>
    </row>
    <row r="50" spans="1:5" x14ac:dyDescent="0.3">
      <c r="A50" s="24" t="s">
        <v>5</v>
      </c>
      <c r="B50" s="24" t="s">
        <v>58</v>
      </c>
      <c r="C50" s="25">
        <v>49065</v>
      </c>
      <c r="D50" s="26">
        <v>222</v>
      </c>
      <c r="E50" s="26">
        <v>4.5</v>
      </c>
    </row>
    <row r="51" spans="1:5" x14ac:dyDescent="0.3">
      <c r="A51" s="24" t="s">
        <v>5</v>
      </c>
      <c r="B51" s="24" t="s">
        <v>59</v>
      </c>
      <c r="C51" s="25">
        <v>18893</v>
      </c>
      <c r="D51" s="26">
        <v>46</v>
      </c>
      <c r="E51" s="26">
        <v>2.5</v>
      </c>
    </row>
    <row r="52" spans="1:5" x14ac:dyDescent="0.3">
      <c r="A52" s="24" t="s">
        <v>5</v>
      </c>
      <c r="B52" s="24" t="s">
        <v>60</v>
      </c>
      <c r="C52" s="25">
        <v>21522</v>
      </c>
      <c r="D52" s="26">
        <v>38</v>
      </c>
      <c r="E52" s="26">
        <v>1.8</v>
      </c>
    </row>
    <row r="53" spans="1:5" x14ac:dyDescent="0.3">
      <c r="A53" s="24" t="s">
        <v>5</v>
      </c>
      <c r="B53" s="24" t="s">
        <v>61</v>
      </c>
      <c r="C53" s="25">
        <v>23915</v>
      </c>
      <c r="D53" s="26">
        <v>6</v>
      </c>
      <c r="E53" s="26">
        <v>0.3</v>
      </c>
    </row>
    <row r="54" spans="1:5" x14ac:dyDescent="0.3">
      <c r="A54" s="24" t="s">
        <v>5</v>
      </c>
      <c r="B54" s="24" t="s">
        <v>62</v>
      </c>
      <c r="C54" s="25">
        <v>22300</v>
      </c>
      <c r="D54" s="26">
        <v>7</v>
      </c>
      <c r="E54" s="26">
        <v>0.3</v>
      </c>
    </row>
    <row r="55" spans="1:5" x14ac:dyDescent="0.3">
      <c r="A55" s="24" t="s">
        <v>5</v>
      </c>
      <c r="B55" s="24" t="s">
        <v>63</v>
      </c>
      <c r="C55" s="25">
        <v>6497</v>
      </c>
      <c r="D55" s="26">
        <v>7</v>
      </c>
      <c r="E55" s="26">
        <v>1.1000000000000001</v>
      </c>
    </row>
    <row r="56" spans="1:5" x14ac:dyDescent="0.3">
      <c r="A56" s="24" t="s">
        <v>5</v>
      </c>
      <c r="B56" s="24" t="s">
        <v>64</v>
      </c>
      <c r="C56" s="25">
        <v>13696</v>
      </c>
      <c r="D56" s="26">
        <v>1</v>
      </c>
      <c r="E56" s="26">
        <v>0.1</v>
      </c>
    </row>
    <row r="57" spans="1:5" x14ac:dyDescent="0.3">
      <c r="A57" s="24" t="s">
        <v>5</v>
      </c>
      <c r="B57" s="24" t="s">
        <v>65</v>
      </c>
      <c r="C57" s="25">
        <v>19273</v>
      </c>
      <c r="D57" s="26">
        <v>23</v>
      </c>
      <c r="E57" s="26">
        <v>1.2</v>
      </c>
    </row>
    <row r="58" spans="1:5" x14ac:dyDescent="0.3">
      <c r="A58" s="24" t="s">
        <v>5</v>
      </c>
      <c r="B58" s="24" t="s">
        <v>66</v>
      </c>
      <c r="C58" s="25">
        <v>11069</v>
      </c>
      <c r="D58" s="26">
        <v>2</v>
      </c>
      <c r="E58" s="26">
        <v>0.1</v>
      </c>
    </row>
    <row r="59" spans="1:5" x14ac:dyDescent="0.3">
      <c r="A59" s="24" t="s">
        <v>5</v>
      </c>
      <c r="B59" s="24" t="s">
        <v>67</v>
      </c>
      <c r="C59" s="25">
        <v>13106</v>
      </c>
      <c r="D59" s="26">
        <v>77</v>
      </c>
      <c r="E59" s="26">
        <v>5.9</v>
      </c>
    </row>
    <row r="60" spans="1:5" x14ac:dyDescent="0.3">
      <c r="A60" s="24" t="s">
        <v>5</v>
      </c>
      <c r="B60" s="24" t="s">
        <v>68</v>
      </c>
      <c r="C60" s="25">
        <v>41636</v>
      </c>
      <c r="D60" s="26">
        <v>119</v>
      </c>
      <c r="E60" s="26">
        <v>2.8</v>
      </c>
    </row>
    <row r="61" spans="1:5" x14ac:dyDescent="0.3">
      <c r="A61" s="24" t="s">
        <v>5</v>
      </c>
      <c r="B61" s="24" t="s">
        <v>69</v>
      </c>
      <c r="C61" s="25">
        <v>22808</v>
      </c>
      <c r="D61" s="26">
        <v>360</v>
      </c>
      <c r="E61" s="26">
        <v>15.8</v>
      </c>
    </row>
    <row r="62" spans="1:5" x14ac:dyDescent="0.3">
      <c r="A62" s="24" t="s">
        <v>5</v>
      </c>
      <c r="B62" s="24" t="s">
        <v>70</v>
      </c>
      <c r="C62" s="25">
        <v>8589</v>
      </c>
      <c r="D62" s="26">
        <v>4</v>
      </c>
      <c r="E62" s="26">
        <v>0.5</v>
      </c>
    </row>
    <row r="63" spans="1:5" x14ac:dyDescent="0.3">
      <c r="A63" s="24" t="s">
        <v>5</v>
      </c>
      <c r="B63" s="24" t="s">
        <v>71</v>
      </c>
      <c r="C63" s="25">
        <v>32252</v>
      </c>
      <c r="D63" s="26">
        <v>68</v>
      </c>
      <c r="E63" s="26">
        <v>2.1</v>
      </c>
    </row>
    <row r="64" spans="1:5" x14ac:dyDescent="0.3">
      <c r="A64" s="24" t="s">
        <v>5</v>
      </c>
      <c r="B64" s="24" t="s">
        <v>72</v>
      </c>
      <c r="C64" s="25">
        <v>10878</v>
      </c>
      <c r="D64" s="26">
        <v>8</v>
      </c>
      <c r="E64" s="26">
        <v>0.7</v>
      </c>
    </row>
    <row r="65" spans="1:5" x14ac:dyDescent="0.3">
      <c r="A65" s="24" t="s">
        <v>5</v>
      </c>
      <c r="B65" s="24" t="s">
        <v>73</v>
      </c>
      <c r="C65" s="25">
        <v>123750</v>
      </c>
      <c r="D65" s="26">
        <v>211</v>
      </c>
      <c r="E65" s="26">
        <v>1.7</v>
      </c>
    </row>
    <row r="66" spans="1:5" x14ac:dyDescent="0.3">
      <c r="A66" s="24" t="s">
        <v>5</v>
      </c>
      <c r="B66" s="24" t="s">
        <v>74</v>
      </c>
      <c r="C66" s="25">
        <v>10886</v>
      </c>
      <c r="D66" s="26">
        <v>54</v>
      </c>
      <c r="E66" s="26">
        <v>4.9000000000000004</v>
      </c>
    </row>
    <row r="67" spans="1:5" x14ac:dyDescent="0.3">
      <c r="A67" s="24" t="s">
        <v>5</v>
      </c>
      <c r="B67" s="24" t="s">
        <v>75</v>
      </c>
      <c r="C67" s="25">
        <v>520649</v>
      </c>
      <c r="D67" s="25">
        <v>2702</v>
      </c>
      <c r="E67" s="26">
        <v>5.2</v>
      </c>
    </row>
    <row r="68" spans="1:5" x14ac:dyDescent="0.3">
      <c r="A68" s="24" t="s">
        <v>5</v>
      </c>
      <c r="B68" s="24" t="s">
        <v>76</v>
      </c>
      <c r="C68" s="25">
        <v>26502</v>
      </c>
      <c r="D68" s="26">
        <v>16</v>
      </c>
      <c r="E68" s="26">
        <v>0.6</v>
      </c>
    </row>
    <row r="69" spans="1:5" x14ac:dyDescent="0.3">
      <c r="A69" s="24" t="s">
        <v>5</v>
      </c>
      <c r="B69" s="24" t="s">
        <v>77</v>
      </c>
      <c r="C69" s="25">
        <v>19563</v>
      </c>
      <c r="D69" s="26">
        <v>31</v>
      </c>
      <c r="E69" s="26">
        <v>1.6</v>
      </c>
    </row>
    <row r="70" spans="1:5" x14ac:dyDescent="0.3">
      <c r="A70" s="24" t="s">
        <v>5</v>
      </c>
      <c r="B70" s="24" t="s">
        <v>78</v>
      </c>
      <c r="C70" s="25">
        <v>23831</v>
      </c>
      <c r="D70" s="26">
        <v>277</v>
      </c>
      <c r="E70" s="26">
        <v>11.6</v>
      </c>
    </row>
    <row r="71" spans="1:5" x14ac:dyDescent="0.3">
      <c r="A71" s="24" t="s">
        <v>5</v>
      </c>
      <c r="B71" s="24" t="s">
        <v>79</v>
      </c>
      <c r="C71" s="25">
        <v>73423</v>
      </c>
      <c r="D71" s="26">
        <v>101</v>
      </c>
      <c r="E71" s="26">
        <v>1.4</v>
      </c>
    </row>
    <row r="72" spans="1:5" x14ac:dyDescent="0.3">
      <c r="A72" s="24" t="s">
        <v>5</v>
      </c>
      <c r="B72" s="24" t="s">
        <v>80</v>
      </c>
      <c r="C72" s="25">
        <v>8911</v>
      </c>
      <c r="D72" s="26">
        <v>9</v>
      </c>
      <c r="E72" s="26">
        <v>1</v>
      </c>
    </row>
    <row r="73" spans="1:5" x14ac:dyDescent="0.3">
      <c r="A73" s="24" t="s">
        <v>5</v>
      </c>
      <c r="B73" s="24" t="s">
        <v>82</v>
      </c>
      <c r="C73" s="25">
        <v>467722</v>
      </c>
      <c r="D73" s="25">
        <v>4147</v>
      </c>
      <c r="E73" s="26">
        <v>8.9</v>
      </c>
    </row>
    <row r="74" spans="1:5" x14ac:dyDescent="0.3">
      <c r="A74" s="24" t="s">
        <v>5</v>
      </c>
      <c r="B74" s="24" t="s">
        <v>83</v>
      </c>
      <c r="C74" s="25">
        <v>322869</v>
      </c>
      <c r="D74" s="25">
        <v>4522</v>
      </c>
      <c r="E74" s="26">
        <v>14</v>
      </c>
    </row>
    <row r="75" spans="1:5" x14ac:dyDescent="0.3">
      <c r="A75" s="28" t="str">
        <f>CONCATENATE("Total (",RIGHT(Índice!$A$4,2),")")</f>
        <v>Total (ES)</v>
      </c>
      <c r="B75" s="28"/>
      <c r="C75" s="29">
        <f>SUM(C5:C74)</f>
        <v>3733334</v>
      </c>
      <c r="D75" s="29">
        <f>SUM(D5:D74)</f>
        <v>20979</v>
      </c>
      <c r="E75" s="30">
        <f>D75/(C75/1000)</f>
        <v>5.6193739965403582</v>
      </c>
    </row>
    <row r="76" spans="1:5" x14ac:dyDescent="0.3">
      <c r="A76" s="31"/>
      <c r="B76" s="31"/>
      <c r="C76" s="32"/>
      <c r="D76" s="32" t="s">
        <v>117</v>
      </c>
      <c r="E76" s="33">
        <f>MIN($E$5:$E$74)</f>
        <v>0.1</v>
      </c>
    </row>
    <row r="77" spans="1:5" x14ac:dyDescent="0.3">
      <c r="A77" s="31"/>
      <c r="B77" s="31"/>
      <c r="C77" s="32"/>
      <c r="D77" s="32" t="s">
        <v>118</v>
      </c>
      <c r="E77" s="33">
        <f>MAX($E$5:$E$74)</f>
        <v>15.8</v>
      </c>
    </row>
    <row r="78" spans="1:5" x14ac:dyDescent="0.3">
      <c r="A78" s="34" t="s">
        <v>119</v>
      </c>
      <c r="B78" s="34"/>
      <c r="C78" s="35">
        <v>162053334</v>
      </c>
      <c r="D78" s="35">
        <v>910134</v>
      </c>
      <c r="E78" s="36">
        <v>5.616262112817747</v>
      </c>
    </row>
    <row r="79" spans="1:5" x14ac:dyDescent="0.3">
      <c r="A79" s="34"/>
      <c r="B79" s="34"/>
      <c r="C79" s="35"/>
      <c r="D79" s="35" t="s">
        <v>117</v>
      </c>
      <c r="E79" s="36">
        <v>0</v>
      </c>
    </row>
    <row r="80" spans="1:5" x14ac:dyDescent="0.3">
      <c r="A80" s="37"/>
      <c r="B80" s="37"/>
      <c r="C80" s="38"/>
      <c r="D80" s="38" t="s">
        <v>118</v>
      </c>
      <c r="E80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8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27</v>
      </c>
      <c r="E5" s="26">
        <v>0.9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7</v>
      </c>
      <c r="E6" s="26">
        <v>0.8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2</v>
      </c>
      <c r="E7" s="26">
        <v>0.2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15</v>
      </c>
      <c r="E8" s="26">
        <v>0.5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9</v>
      </c>
      <c r="E9" s="26">
        <v>0.7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4</v>
      </c>
      <c r="E10" s="26">
        <v>0.5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42</v>
      </c>
      <c r="E11" s="26">
        <v>1.4</v>
      </c>
    </row>
    <row r="12" spans="1:5" x14ac:dyDescent="0.3">
      <c r="A12" s="24" t="s">
        <v>5</v>
      </c>
      <c r="B12" s="24" t="s">
        <v>14</v>
      </c>
      <c r="C12" s="25">
        <v>94765</v>
      </c>
      <c r="D12" s="26">
        <v>48</v>
      </c>
      <c r="E12" s="26">
        <v>0.5</v>
      </c>
    </row>
    <row r="13" spans="1:5" x14ac:dyDescent="0.3">
      <c r="A13" s="24" t="s">
        <v>5</v>
      </c>
      <c r="B13" s="24" t="s">
        <v>15</v>
      </c>
      <c r="C13" s="25">
        <v>10540</v>
      </c>
      <c r="D13" s="26">
        <v>24</v>
      </c>
      <c r="E13" s="26">
        <v>2.2999999999999998</v>
      </c>
    </row>
    <row r="14" spans="1:5" x14ac:dyDescent="0.3">
      <c r="A14" s="24" t="s">
        <v>5</v>
      </c>
      <c r="B14" s="24" t="s">
        <v>16</v>
      </c>
      <c r="C14" s="25">
        <v>30674</v>
      </c>
      <c r="D14" s="26">
        <v>4</v>
      </c>
      <c r="E14" s="26">
        <v>0.1</v>
      </c>
    </row>
    <row r="15" spans="1:5" x14ac:dyDescent="0.3">
      <c r="A15" s="24" t="s">
        <v>5</v>
      </c>
      <c r="B15" s="24" t="s">
        <v>17</v>
      </c>
      <c r="C15" s="25">
        <v>42498</v>
      </c>
      <c r="D15" s="26">
        <v>11</v>
      </c>
      <c r="E15" s="26">
        <v>0.3</v>
      </c>
    </row>
    <row r="16" spans="1:5" x14ac:dyDescent="0.3">
      <c r="A16" s="24" t="s">
        <v>5</v>
      </c>
      <c r="B16" s="24" t="s">
        <v>18</v>
      </c>
      <c r="C16" s="25">
        <v>13608</v>
      </c>
      <c r="D16" s="26">
        <v>7</v>
      </c>
      <c r="E16" s="26">
        <v>0.5</v>
      </c>
    </row>
    <row r="17" spans="1:5" x14ac:dyDescent="0.3">
      <c r="A17" s="24" t="s">
        <v>5</v>
      </c>
      <c r="B17" s="24" t="s">
        <v>19</v>
      </c>
      <c r="C17" s="25">
        <v>10254</v>
      </c>
      <c r="D17" s="26">
        <v>9</v>
      </c>
      <c r="E17" s="26">
        <v>0.8</v>
      </c>
    </row>
    <row r="18" spans="1:5" x14ac:dyDescent="0.3">
      <c r="A18" s="24" t="s">
        <v>5</v>
      </c>
      <c r="B18" s="24" t="s">
        <v>20</v>
      </c>
      <c r="C18" s="25">
        <v>12985</v>
      </c>
      <c r="D18" s="26">
        <v>25</v>
      </c>
      <c r="E18" s="26">
        <v>1.9</v>
      </c>
    </row>
    <row r="19" spans="1:5" x14ac:dyDescent="0.3">
      <c r="A19" s="24" t="s">
        <v>5</v>
      </c>
      <c r="B19" s="24" t="s">
        <v>21</v>
      </c>
      <c r="C19" s="25">
        <v>185784</v>
      </c>
      <c r="D19" s="26">
        <v>246</v>
      </c>
      <c r="E19" s="26">
        <v>1.3</v>
      </c>
    </row>
    <row r="20" spans="1:5" x14ac:dyDescent="0.3">
      <c r="A20" s="24" t="s">
        <v>5</v>
      </c>
      <c r="B20" s="24" t="s">
        <v>22</v>
      </c>
      <c r="C20" s="25">
        <v>353510</v>
      </c>
      <c r="D20" s="26">
        <v>179</v>
      </c>
      <c r="E20" s="26">
        <v>0.5</v>
      </c>
    </row>
    <row r="21" spans="1:5" x14ac:dyDescent="0.3">
      <c r="A21" s="24" t="s">
        <v>5</v>
      </c>
      <c r="B21" s="24" t="s">
        <v>23</v>
      </c>
      <c r="C21" s="25">
        <v>36930</v>
      </c>
      <c r="D21" s="26">
        <v>37</v>
      </c>
      <c r="E21" s="26">
        <v>1</v>
      </c>
    </row>
    <row r="22" spans="1:5" x14ac:dyDescent="0.3">
      <c r="A22" s="24" t="s">
        <v>5</v>
      </c>
      <c r="B22" s="24" t="s">
        <v>24</v>
      </c>
      <c r="C22" s="25">
        <v>119992</v>
      </c>
      <c r="D22" s="26">
        <v>164</v>
      </c>
      <c r="E22" s="26">
        <v>1.4</v>
      </c>
    </row>
    <row r="23" spans="1:5" x14ac:dyDescent="0.3">
      <c r="A23" s="24" t="s">
        <v>5</v>
      </c>
      <c r="B23" s="24" t="s">
        <v>25</v>
      </c>
      <c r="C23" s="25">
        <v>27458</v>
      </c>
      <c r="D23" s="26">
        <v>1</v>
      </c>
      <c r="E23" s="26">
        <v>0</v>
      </c>
    </row>
    <row r="24" spans="1:5" x14ac:dyDescent="0.3">
      <c r="A24" s="24" t="s">
        <v>5</v>
      </c>
      <c r="B24" s="24" t="s">
        <v>26</v>
      </c>
      <c r="C24" s="25">
        <v>11937</v>
      </c>
      <c r="D24" s="26">
        <v>13</v>
      </c>
      <c r="E24" s="26">
        <v>1.1000000000000001</v>
      </c>
    </row>
    <row r="25" spans="1:5" x14ac:dyDescent="0.3">
      <c r="A25" s="24" t="s">
        <v>5</v>
      </c>
      <c r="B25" s="24" t="s">
        <v>27</v>
      </c>
      <c r="C25" s="25">
        <v>5083</v>
      </c>
      <c r="D25" s="26">
        <v>0</v>
      </c>
      <c r="E25" s="26">
        <v>0.1</v>
      </c>
    </row>
    <row r="26" spans="1:5" x14ac:dyDescent="0.3">
      <c r="A26" s="24" t="s">
        <v>5</v>
      </c>
      <c r="B26" s="24" t="s">
        <v>28</v>
      </c>
      <c r="C26" s="25">
        <v>35416</v>
      </c>
      <c r="D26" s="26">
        <v>33</v>
      </c>
      <c r="E26" s="26">
        <v>0.9</v>
      </c>
    </row>
    <row r="27" spans="1:5" x14ac:dyDescent="0.3">
      <c r="A27" s="24" t="s">
        <v>5</v>
      </c>
      <c r="B27" s="24" t="s">
        <v>29</v>
      </c>
      <c r="C27" s="25">
        <v>6596</v>
      </c>
      <c r="D27" s="26">
        <v>1</v>
      </c>
      <c r="E27" s="26">
        <v>0.1</v>
      </c>
    </row>
    <row r="28" spans="1:5" x14ac:dyDescent="0.3">
      <c r="A28" s="24" t="s">
        <v>5</v>
      </c>
      <c r="B28" s="24" t="s">
        <v>30</v>
      </c>
      <c r="C28" s="25">
        <v>21992</v>
      </c>
      <c r="D28" s="26">
        <v>3</v>
      </c>
      <c r="E28" s="26">
        <v>0.1</v>
      </c>
    </row>
    <row r="29" spans="1:5" x14ac:dyDescent="0.3">
      <c r="A29" s="24" t="s">
        <v>5</v>
      </c>
      <c r="B29" s="24" t="s">
        <v>31</v>
      </c>
      <c r="C29" s="25">
        <v>18014</v>
      </c>
      <c r="D29" s="26">
        <v>9</v>
      </c>
      <c r="E29" s="26">
        <v>0.5</v>
      </c>
    </row>
    <row r="30" spans="1:5" x14ac:dyDescent="0.3">
      <c r="A30" s="24" t="s">
        <v>5</v>
      </c>
      <c r="B30" s="24" t="s">
        <v>32</v>
      </c>
      <c r="C30" s="25">
        <v>11009</v>
      </c>
      <c r="D30" s="26">
        <v>9</v>
      </c>
      <c r="E30" s="26">
        <v>0.8</v>
      </c>
    </row>
    <row r="31" spans="1:5" x14ac:dyDescent="0.3">
      <c r="A31" s="24" t="s">
        <v>5</v>
      </c>
      <c r="B31" s="24" t="s">
        <v>33</v>
      </c>
      <c r="C31" s="25">
        <v>29358</v>
      </c>
      <c r="D31" s="26">
        <v>42</v>
      </c>
      <c r="E31" s="26">
        <v>1.4</v>
      </c>
    </row>
    <row r="32" spans="1:5" x14ac:dyDescent="0.3">
      <c r="A32" s="24" t="s">
        <v>5</v>
      </c>
      <c r="B32" s="24" t="s">
        <v>34</v>
      </c>
      <c r="C32" s="25">
        <v>124656</v>
      </c>
      <c r="D32" s="26">
        <v>29</v>
      </c>
      <c r="E32" s="26">
        <v>0.2</v>
      </c>
    </row>
    <row r="33" spans="1:5" x14ac:dyDescent="0.3">
      <c r="A33" s="24" t="s">
        <v>5</v>
      </c>
      <c r="B33" s="24" t="s">
        <v>35</v>
      </c>
      <c r="C33" s="25">
        <v>25380</v>
      </c>
      <c r="D33" s="26">
        <v>23</v>
      </c>
      <c r="E33" s="26">
        <v>0.9</v>
      </c>
    </row>
    <row r="34" spans="1:5" x14ac:dyDescent="0.3">
      <c r="A34" s="24" t="s">
        <v>5</v>
      </c>
      <c r="B34" s="24" t="s">
        <v>37</v>
      </c>
      <c r="C34" s="25">
        <v>9520</v>
      </c>
      <c r="D34" s="26">
        <v>4</v>
      </c>
      <c r="E34" s="26">
        <v>0.4</v>
      </c>
    </row>
    <row r="35" spans="1:5" x14ac:dyDescent="0.3">
      <c r="A35" s="24" t="s">
        <v>5</v>
      </c>
      <c r="B35" s="24" t="s">
        <v>38</v>
      </c>
      <c r="C35" s="25">
        <v>12326</v>
      </c>
      <c r="D35" s="26">
        <v>37</v>
      </c>
      <c r="E35" s="26">
        <v>3</v>
      </c>
    </row>
    <row r="36" spans="1:5" x14ac:dyDescent="0.3">
      <c r="A36" s="24" t="s">
        <v>5</v>
      </c>
      <c r="B36" s="24" t="s">
        <v>39</v>
      </c>
      <c r="C36" s="25">
        <v>13710</v>
      </c>
      <c r="D36" s="26">
        <v>2</v>
      </c>
      <c r="E36" s="26">
        <v>0.2</v>
      </c>
    </row>
    <row r="37" spans="1:5" x14ac:dyDescent="0.3">
      <c r="A37" s="24" t="s">
        <v>5</v>
      </c>
      <c r="B37" s="24" t="s">
        <v>40</v>
      </c>
      <c r="C37" s="25">
        <v>13589</v>
      </c>
      <c r="D37" s="26">
        <v>15</v>
      </c>
      <c r="E37" s="26">
        <v>1.1000000000000001</v>
      </c>
    </row>
    <row r="38" spans="1:5" x14ac:dyDescent="0.3">
      <c r="A38" s="24" t="s">
        <v>5</v>
      </c>
      <c r="B38" s="24" t="s">
        <v>41</v>
      </c>
      <c r="C38" s="25">
        <v>39832</v>
      </c>
      <c r="D38" s="26">
        <v>37</v>
      </c>
      <c r="E38" s="26">
        <v>0.9</v>
      </c>
    </row>
    <row r="39" spans="1:5" x14ac:dyDescent="0.3">
      <c r="A39" s="24" t="s">
        <v>5</v>
      </c>
      <c r="B39" s="24" t="s">
        <v>42</v>
      </c>
      <c r="C39" s="25">
        <v>10597</v>
      </c>
      <c r="D39" s="26">
        <v>7</v>
      </c>
      <c r="E39" s="26">
        <v>0.7</v>
      </c>
    </row>
    <row r="40" spans="1:5" x14ac:dyDescent="0.3">
      <c r="A40" s="24" t="s">
        <v>5</v>
      </c>
      <c r="B40" s="24" t="s">
        <v>43</v>
      </c>
      <c r="C40" s="25">
        <v>28590</v>
      </c>
      <c r="D40" s="26">
        <v>46</v>
      </c>
      <c r="E40" s="26">
        <v>1.6</v>
      </c>
    </row>
    <row r="41" spans="1:5" x14ac:dyDescent="0.3">
      <c r="A41" s="24" t="s">
        <v>5</v>
      </c>
      <c r="B41" s="24" t="s">
        <v>44</v>
      </c>
      <c r="C41" s="25">
        <v>28931</v>
      </c>
      <c r="D41" s="26">
        <v>18</v>
      </c>
      <c r="E41" s="26">
        <v>0.6</v>
      </c>
    </row>
    <row r="42" spans="1:5" x14ac:dyDescent="0.3">
      <c r="A42" s="24" t="s">
        <v>5</v>
      </c>
      <c r="B42" s="24" t="s">
        <v>45</v>
      </c>
      <c r="C42" s="25">
        <v>11575</v>
      </c>
      <c r="D42" s="26">
        <v>7</v>
      </c>
      <c r="E42" s="26">
        <v>0.6</v>
      </c>
    </row>
    <row r="43" spans="1:5" x14ac:dyDescent="0.3">
      <c r="A43" s="24" t="s">
        <v>5</v>
      </c>
      <c r="B43" s="24" t="s">
        <v>46</v>
      </c>
      <c r="C43" s="25">
        <v>14079</v>
      </c>
      <c r="D43" s="26">
        <v>7</v>
      </c>
      <c r="E43" s="26">
        <v>0.5</v>
      </c>
    </row>
    <row r="44" spans="1:5" x14ac:dyDescent="0.3">
      <c r="A44" s="24" t="s">
        <v>5</v>
      </c>
      <c r="B44" s="24" t="s">
        <v>47</v>
      </c>
      <c r="C44" s="25">
        <v>11094</v>
      </c>
      <c r="D44" s="26">
        <v>5</v>
      </c>
      <c r="E44" s="26">
        <v>0.4</v>
      </c>
    </row>
    <row r="45" spans="1:5" x14ac:dyDescent="0.3">
      <c r="A45" s="24" t="s">
        <v>5</v>
      </c>
      <c r="B45" s="24" t="s">
        <v>48</v>
      </c>
      <c r="C45" s="25">
        <v>166786</v>
      </c>
      <c r="D45" s="26">
        <v>118</v>
      </c>
      <c r="E45" s="26">
        <v>0.7</v>
      </c>
    </row>
    <row r="46" spans="1:5" x14ac:dyDescent="0.3">
      <c r="A46" s="24" t="s">
        <v>5</v>
      </c>
      <c r="B46" s="24" t="s">
        <v>49</v>
      </c>
      <c r="C46" s="25">
        <v>12770</v>
      </c>
      <c r="D46" s="26">
        <v>0</v>
      </c>
      <c r="E46" s="26">
        <v>0</v>
      </c>
    </row>
    <row r="47" spans="1:5" x14ac:dyDescent="0.3">
      <c r="A47" s="24" t="s">
        <v>5</v>
      </c>
      <c r="B47" s="24" t="s">
        <v>50</v>
      </c>
      <c r="C47" s="25">
        <v>41929</v>
      </c>
      <c r="D47" s="26">
        <v>79</v>
      </c>
      <c r="E47" s="26">
        <v>1.9</v>
      </c>
    </row>
    <row r="48" spans="1:5" x14ac:dyDescent="0.3">
      <c r="A48" s="24" t="s">
        <v>5</v>
      </c>
      <c r="B48" s="24" t="s">
        <v>51</v>
      </c>
      <c r="C48" s="25">
        <v>17641</v>
      </c>
      <c r="D48" s="26">
        <v>15</v>
      </c>
      <c r="E48" s="26">
        <v>0.9</v>
      </c>
    </row>
    <row r="49" spans="1:5" x14ac:dyDescent="0.3">
      <c r="A49" s="24" t="s">
        <v>5</v>
      </c>
      <c r="B49" s="24" t="s">
        <v>52</v>
      </c>
      <c r="C49" s="25">
        <v>12202</v>
      </c>
      <c r="D49" s="26">
        <v>9</v>
      </c>
      <c r="E49" s="26">
        <v>0.7</v>
      </c>
    </row>
    <row r="50" spans="1:5" x14ac:dyDescent="0.3">
      <c r="A50" s="24" t="s">
        <v>5</v>
      </c>
      <c r="B50" s="24" t="s">
        <v>53</v>
      </c>
      <c r="C50" s="25">
        <v>24475</v>
      </c>
      <c r="D50" s="26">
        <v>26</v>
      </c>
      <c r="E50" s="26">
        <v>1.1000000000000001</v>
      </c>
    </row>
    <row r="51" spans="1:5" x14ac:dyDescent="0.3">
      <c r="A51" s="24" t="s">
        <v>5</v>
      </c>
      <c r="B51" s="24" t="s">
        <v>54</v>
      </c>
      <c r="C51" s="25">
        <v>18900</v>
      </c>
      <c r="D51" s="26">
        <v>15</v>
      </c>
      <c r="E51" s="26">
        <v>0.8</v>
      </c>
    </row>
    <row r="52" spans="1:5" x14ac:dyDescent="0.3">
      <c r="A52" s="24" t="s">
        <v>5</v>
      </c>
      <c r="B52" s="24" t="s">
        <v>55</v>
      </c>
      <c r="C52" s="25">
        <v>5466</v>
      </c>
      <c r="D52" s="26">
        <v>5</v>
      </c>
      <c r="E52" s="26">
        <v>0.8</v>
      </c>
    </row>
    <row r="53" spans="1:5" x14ac:dyDescent="0.3">
      <c r="A53" s="24" t="s">
        <v>5</v>
      </c>
      <c r="B53" s="24" t="s">
        <v>56</v>
      </c>
      <c r="C53" s="25">
        <v>18153</v>
      </c>
      <c r="D53" s="26">
        <v>31</v>
      </c>
      <c r="E53" s="26">
        <v>1.7</v>
      </c>
    </row>
    <row r="54" spans="1:5" x14ac:dyDescent="0.3">
      <c r="A54" s="24" t="s">
        <v>5</v>
      </c>
      <c r="B54" s="24" t="s">
        <v>57</v>
      </c>
      <c r="C54" s="25">
        <v>13745</v>
      </c>
      <c r="D54" s="26">
        <v>8</v>
      </c>
      <c r="E54" s="26">
        <v>0.6</v>
      </c>
    </row>
    <row r="55" spans="1:5" x14ac:dyDescent="0.3">
      <c r="A55" s="24" t="s">
        <v>5</v>
      </c>
      <c r="B55" s="24" t="s">
        <v>58</v>
      </c>
      <c r="C55" s="25">
        <v>49065</v>
      </c>
      <c r="D55" s="26">
        <v>21</v>
      </c>
      <c r="E55" s="26">
        <v>0.4</v>
      </c>
    </row>
    <row r="56" spans="1:5" x14ac:dyDescent="0.3">
      <c r="A56" s="24" t="s">
        <v>5</v>
      </c>
      <c r="B56" s="24" t="s">
        <v>59</v>
      </c>
      <c r="C56" s="25">
        <v>18893</v>
      </c>
      <c r="D56" s="26">
        <v>8</v>
      </c>
      <c r="E56" s="26">
        <v>0.4</v>
      </c>
    </row>
    <row r="57" spans="1:5" x14ac:dyDescent="0.3">
      <c r="A57" s="24" t="s">
        <v>5</v>
      </c>
      <c r="B57" s="24" t="s">
        <v>60</v>
      </c>
      <c r="C57" s="25">
        <v>21522</v>
      </c>
      <c r="D57" s="26">
        <v>8</v>
      </c>
      <c r="E57" s="26">
        <v>0.4</v>
      </c>
    </row>
    <row r="58" spans="1:5" x14ac:dyDescent="0.3">
      <c r="A58" s="24" t="s">
        <v>5</v>
      </c>
      <c r="B58" s="24" t="s">
        <v>61</v>
      </c>
      <c r="C58" s="25">
        <v>23915</v>
      </c>
      <c r="D58" s="26">
        <v>4</v>
      </c>
      <c r="E58" s="26">
        <v>0.2</v>
      </c>
    </row>
    <row r="59" spans="1:5" x14ac:dyDescent="0.3">
      <c r="A59" s="24" t="s">
        <v>5</v>
      </c>
      <c r="B59" s="24" t="s">
        <v>62</v>
      </c>
      <c r="C59" s="25">
        <v>22300</v>
      </c>
      <c r="D59" s="26">
        <v>105</v>
      </c>
      <c r="E59" s="26">
        <v>4.7</v>
      </c>
    </row>
    <row r="60" spans="1:5" x14ac:dyDescent="0.3">
      <c r="A60" s="24" t="s">
        <v>5</v>
      </c>
      <c r="B60" s="24" t="s">
        <v>63</v>
      </c>
      <c r="C60" s="25">
        <v>6497</v>
      </c>
      <c r="D60" s="26">
        <v>6</v>
      </c>
      <c r="E60" s="26">
        <v>0.9</v>
      </c>
    </row>
    <row r="61" spans="1:5" x14ac:dyDescent="0.3">
      <c r="A61" s="24" t="s">
        <v>5</v>
      </c>
      <c r="B61" s="24" t="s">
        <v>64</v>
      </c>
      <c r="C61" s="25">
        <v>13696</v>
      </c>
      <c r="D61" s="26">
        <v>38</v>
      </c>
      <c r="E61" s="26">
        <v>2.8</v>
      </c>
    </row>
    <row r="62" spans="1:5" x14ac:dyDescent="0.3">
      <c r="A62" s="24" t="s">
        <v>5</v>
      </c>
      <c r="B62" s="24" t="s">
        <v>65</v>
      </c>
      <c r="C62" s="25">
        <v>19273</v>
      </c>
      <c r="D62" s="26">
        <v>15</v>
      </c>
      <c r="E62" s="26">
        <v>0.8</v>
      </c>
    </row>
    <row r="63" spans="1:5" x14ac:dyDescent="0.3">
      <c r="A63" s="24" t="s">
        <v>5</v>
      </c>
      <c r="B63" s="24" t="s">
        <v>66</v>
      </c>
      <c r="C63" s="25">
        <v>11069</v>
      </c>
      <c r="D63" s="26">
        <v>2</v>
      </c>
      <c r="E63" s="26">
        <v>0.2</v>
      </c>
    </row>
    <row r="64" spans="1:5" x14ac:dyDescent="0.3">
      <c r="A64" s="24" t="s">
        <v>5</v>
      </c>
      <c r="B64" s="24" t="s">
        <v>67</v>
      </c>
      <c r="C64" s="25">
        <v>13106</v>
      </c>
      <c r="D64" s="26">
        <v>11</v>
      </c>
      <c r="E64" s="26">
        <v>0.8</v>
      </c>
    </row>
    <row r="65" spans="1:5" x14ac:dyDescent="0.3">
      <c r="A65" s="24" t="s">
        <v>5</v>
      </c>
      <c r="B65" s="24" t="s">
        <v>68</v>
      </c>
      <c r="C65" s="25">
        <v>41636</v>
      </c>
      <c r="D65" s="26">
        <v>14</v>
      </c>
      <c r="E65" s="26">
        <v>0.3</v>
      </c>
    </row>
    <row r="66" spans="1:5" x14ac:dyDescent="0.3">
      <c r="A66" s="24" t="s">
        <v>5</v>
      </c>
      <c r="B66" s="24" t="s">
        <v>69</v>
      </c>
      <c r="C66" s="25">
        <v>22808</v>
      </c>
      <c r="D66" s="26">
        <v>61</v>
      </c>
      <c r="E66" s="26">
        <v>2.7</v>
      </c>
    </row>
    <row r="67" spans="1:5" x14ac:dyDescent="0.3">
      <c r="A67" s="24" t="s">
        <v>5</v>
      </c>
      <c r="B67" s="24" t="s">
        <v>70</v>
      </c>
      <c r="C67" s="25">
        <v>8589</v>
      </c>
      <c r="D67" s="26">
        <v>9</v>
      </c>
      <c r="E67" s="26">
        <v>1</v>
      </c>
    </row>
    <row r="68" spans="1:5" x14ac:dyDescent="0.3">
      <c r="A68" s="24" t="s">
        <v>5</v>
      </c>
      <c r="B68" s="24" t="s">
        <v>71</v>
      </c>
      <c r="C68" s="25">
        <v>32252</v>
      </c>
      <c r="D68" s="26">
        <v>36</v>
      </c>
      <c r="E68" s="26">
        <v>1.1000000000000001</v>
      </c>
    </row>
    <row r="69" spans="1:5" x14ac:dyDescent="0.3">
      <c r="A69" s="24" t="s">
        <v>5</v>
      </c>
      <c r="B69" s="24" t="s">
        <v>72</v>
      </c>
      <c r="C69" s="25">
        <v>10878</v>
      </c>
      <c r="D69" s="26">
        <v>4</v>
      </c>
      <c r="E69" s="26">
        <v>0.4</v>
      </c>
    </row>
    <row r="70" spans="1:5" x14ac:dyDescent="0.3">
      <c r="A70" s="24" t="s">
        <v>5</v>
      </c>
      <c r="B70" s="24" t="s">
        <v>73</v>
      </c>
      <c r="C70" s="25">
        <v>123750</v>
      </c>
      <c r="D70" s="26">
        <v>91</v>
      </c>
      <c r="E70" s="26">
        <v>0.7</v>
      </c>
    </row>
    <row r="71" spans="1:5" x14ac:dyDescent="0.3">
      <c r="A71" s="24" t="s">
        <v>5</v>
      </c>
      <c r="B71" s="24" t="s">
        <v>74</v>
      </c>
      <c r="C71" s="25">
        <v>10886</v>
      </c>
      <c r="D71" s="26">
        <v>10</v>
      </c>
      <c r="E71" s="26">
        <v>0.9</v>
      </c>
    </row>
    <row r="72" spans="1:5" x14ac:dyDescent="0.3">
      <c r="A72" s="24" t="s">
        <v>5</v>
      </c>
      <c r="B72" s="24" t="s">
        <v>75</v>
      </c>
      <c r="C72" s="25">
        <v>520649</v>
      </c>
      <c r="D72" s="26">
        <v>606</v>
      </c>
      <c r="E72" s="26">
        <v>1.2</v>
      </c>
    </row>
    <row r="73" spans="1:5" x14ac:dyDescent="0.3">
      <c r="A73" s="24" t="s">
        <v>5</v>
      </c>
      <c r="B73" s="24" t="s">
        <v>76</v>
      </c>
      <c r="C73" s="25">
        <v>26502</v>
      </c>
      <c r="D73" s="26">
        <v>14</v>
      </c>
      <c r="E73" s="26">
        <v>0.5</v>
      </c>
    </row>
    <row r="74" spans="1:5" x14ac:dyDescent="0.3">
      <c r="A74" s="24" t="s">
        <v>5</v>
      </c>
      <c r="B74" s="24" t="s">
        <v>77</v>
      </c>
      <c r="C74" s="25">
        <v>19563</v>
      </c>
      <c r="D74" s="26">
        <v>56</v>
      </c>
      <c r="E74" s="26">
        <v>2.9</v>
      </c>
    </row>
    <row r="75" spans="1:5" x14ac:dyDescent="0.3">
      <c r="A75" s="24" t="s">
        <v>5</v>
      </c>
      <c r="B75" s="24" t="s">
        <v>78</v>
      </c>
      <c r="C75" s="25">
        <v>23831</v>
      </c>
      <c r="D75" s="26">
        <v>44</v>
      </c>
      <c r="E75" s="26">
        <v>1.8</v>
      </c>
    </row>
    <row r="76" spans="1:5" x14ac:dyDescent="0.3">
      <c r="A76" s="24" t="s">
        <v>5</v>
      </c>
      <c r="B76" s="24" t="s">
        <v>79</v>
      </c>
      <c r="C76" s="25">
        <v>73423</v>
      </c>
      <c r="D76" s="26">
        <v>93</v>
      </c>
      <c r="E76" s="26">
        <v>1.3</v>
      </c>
    </row>
    <row r="77" spans="1:5" x14ac:dyDescent="0.3">
      <c r="A77" s="24" t="s">
        <v>5</v>
      </c>
      <c r="B77" s="24" t="s">
        <v>80</v>
      </c>
      <c r="C77" s="25">
        <v>8911</v>
      </c>
      <c r="D77" s="26">
        <v>3</v>
      </c>
      <c r="E77" s="26">
        <v>0.4</v>
      </c>
    </row>
    <row r="78" spans="1:5" x14ac:dyDescent="0.3">
      <c r="A78" s="24" t="s">
        <v>5</v>
      </c>
      <c r="B78" s="24" t="s">
        <v>81</v>
      </c>
      <c r="C78" s="25">
        <v>13728</v>
      </c>
      <c r="D78" s="26">
        <v>10</v>
      </c>
      <c r="E78" s="26">
        <v>0.7</v>
      </c>
    </row>
    <row r="79" spans="1:5" x14ac:dyDescent="0.3">
      <c r="A79" s="24" t="s">
        <v>5</v>
      </c>
      <c r="B79" s="24" t="s">
        <v>82</v>
      </c>
      <c r="C79" s="25">
        <v>467722</v>
      </c>
      <c r="D79" s="26">
        <v>709</v>
      </c>
      <c r="E79" s="26">
        <v>1.5</v>
      </c>
    </row>
    <row r="80" spans="1:5" x14ac:dyDescent="0.3">
      <c r="A80" s="24" t="s">
        <v>5</v>
      </c>
      <c r="B80" s="24" t="s">
        <v>83</v>
      </c>
      <c r="C80" s="25">
        <v>322869</v>
      </c>
      <c r="D80" s="26">
        <v>823</v>
      </c>
      <c r="E80" s="26">
        <v>2.5</v>
      </c>
    </row>
    <row r="81" spans="1:5" x14ac:dyDescent="0.3">
      <c r="A81" s="28" t="str">
        <f>CONCATENATE("Total (",RIGHT(Índice!$A$4,2),")")</f>
        <v>Total (ES)</v>
      </c>
      <c r="B81" s="28"/>
      <c r="C81" s="29">
        <f>SUM(C5:C80)</f>
        <v>3814550</v>
      </c>
      <c r="D81" s="29">
        <f>SUM(D5:D80)</f>
        <v>4315</v>
      </c>
      <c r="E81" s="30">
        <f>D81/(C81/1000)</f>
        <v>1.131195029557877</v>
      </c>
    </row>
    <row r="82" spans="1:5" x14ac:dyDescent="0.3">
      <c r="A82" s="31"/>
      <c r="B82" s="31"/>
      <c r="C82" s="32"/>
      <c r="D82" s="32" t="s">
        <v>117</v>
      </c>
      <c r="E82" s="33">
        <f>MIN($E$5:$E$80)</f>
        <v>0</v>
      </c>
    </row>
    <row r="83" spans="1:5" x14ac:dyDescent="0.3">
      <c r="A83" s="31"/>
      <c r="B83" s="31"/>
      <c r="C83" s="32"/>
      <c r="D83" s="32" t="s">
        <v>118</v>
      </c>
      <c r="E83" s="33">
        <f>MAX($E$5:$E$80)</f>
        <v>4.7</v>
      </c>
    </row>
    <row r="84" spans="1:5" x14ac:dyDescent="0.3">
      <c r="A84" s="34" t="s">
        <v>119</v>
      </c>
      <c r="B84" s="34"/>
      <c r="C84" s="35">
        <v>189604074</v>
      </c>
      <c r="D84" s="35">
        <v>259853</v>
      </c>
      <c r="E84" s="36">
        <v>1.3705032519501665</v>
      </c>
    </row>
    <row r="85" spans="1:5" x14ac:dyDescent="0.3">
      <c r="A85" s="34"/>
      <c r="B85" s="34"/>
      <c r="C85" s="35"/>
      <c r="D85" s="35" t="s">
        <v>117</v>
      </c>
      <c r="E85" s="36">
        <v>0</v>
      </c>
    </row>
    <row r="86" spans="1:5" x14ac:dyDescent="0.3">
      <c r="A86" s="37"/>
      <c r="B86" s="37"/>
      <c r="C86" s="38"/>
      <c r="D86" s="38" t="s">
        <v>118</v>
      </c>
      <c r="E86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5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111</v>
      </c>
      <c r="E5" s="26">
        <v>3.6</v>
      </c>
    </row>
    <row r="6" spans="1:5" x14ac:dyDescent="0.3">
      <c r="A6" s="24" t="s">
        <v>5</v>
      </c>
      <c r="B6" s="24" t="s">
        <v>9</v>
      </c>
      <c r="C6" s="25">
        <v>29177</v>
      </c>
      <c r="D6" s="26">
        <v>102</v>
      </c>
      <c r="E6" s="26">
        <v>3.5</v>
      </c>
    </row>
    <row r="7" spans="1:5" x14ac:dyDescent="0.3">
      <c r="A7" s="24" t="s">
        <v>5</v>
      </c>
      <c r="B7" s="24" t="s">
        <v>12</v>
      </c>
      <c r="C7" s="25">
        <v>29984</v>
      </c>
      <c r="D7" s="26">
        <v>85</v>
      </c>
      <c r="E7" s="26">
        <v>2.8</v>
      </c>
    </row>
    <row r="8" spans="1:5" x14ac:dyDescent="0.3">
      <c r="A8" s="24" t="s">
        <v>5</v>
      </c>
      <c r="B8" s="24" t="s">
        <v>13</v>
      </c>
      <c r="C8" s="25">
        <v>7223</v>
      </c>
      <c r="D8" s="26">
        <v>29</v>
      </c>
      <c r="E8" s="26">
        <v>4</v>
      </c>
    </row>
    <row r="9" spans="1:5" x14ac:dyDescent="0.3">
      <c r="A9" s="24" t="s">
        <v>5</v>
      </c>
      <c r="B9" s="24" t="s">
        <v>14</v>
      </c>
      <c r="C9" s="25">
        <v>94765</v>
      </c>
      <c r="D9" s="26">
        <v>390</v>
      </c>
      <c r="E9" s="26">
        <v>4.0999999999999996</v>
      </c>
    </row>
    <row r="10" spans="1:5" x14ac:dyDescent="0.3">
      <c r="A10" s="24" t="s">
        <v>5</v>
      </c>
      <c r="B10" s="24" t="s">
        <v>15</v>
      </c>
      <c r="C10" s="25">
        <v>10540</v>
      </c>
      <c r="D10" s="26">
        <v>56</v>
      </c>
      <c r="E10" s="26">
        <v>5.3</v>
      </c>
    </row>
    <row r="11" spans="1:5" x14ac:dyDescent="0.3">
      <c r="A11" s="24" t="s">
        <v>5</v>
      </c>
      <c r="B11" s="24" t="s">
        <v>16</v>
      </c>
      <c r="C11" s="25">
        <v>30674</v>
      </c>
      <c r="D11" s="26">
        <v>215</v>
      </c>
      <c r="E11" s="26">
        <v>7</v>
      </c>
    </row>
    <row r="12" spans="1:5" x14ac:dyDescent="0.3">
      <c r="A12" s="24" t="s">
        <v>5</v>
      </c>
      <c r="B12" s="24" t="s">
        <v>17</v>
      </c>
      <c r="C12" s="25">
        <v>42498</v>
      </c>
      <c r="D12" s="26">
        <v>387</v>
      </c>
      <c r="E12" s="26">
        <v>9.1</v>
      </c>
    </row>
    <row r="13" spans="1:5" x14ac:dyDescent="0.3">
      <c r="A13" s="24" t="s">
        <v>5</v>
      </c>
      <c r="B13" s="24" t="s">
        <v>21</v>
      </c>
      <c r="C13" s="25">
        <v>185784</v>
      </c>
      <c r="D13" s="25">
        <v>2718</v>
      </c>
      <c r="E13" s="26">
        <v>14.6</v>
      </c>
    </row>
    <row r="14" spans="1:5" x14ac:dyDescent="0.3">
      <c r="A14" s="24" t="s">
        <v>5</v>
      </c>
      <c r="B14" s="24" t="s">
        <v>22</v>
      </c>
      <c r="C14" s="25">
        <v>353510</v>
      </c>
      <c r="D14" s="25">
        <v>1057</v>
      </c>
      <c r="E14" s="26">
        <v>3</v>
      </c>
    </row>
    <row r="15" spans="1:5" x14ac:dyDescent="0.3">
      <c r="A15" s="24" t="s">
        <v>5</v>
      </c>
      <c r="B15" s="24" t="s">
        <v>23</v>
      </c>
      <c r="C15" s="25">
        <v>36930</v>
      </c>
      <c r="D15" s="26">
        <v>170</v>
      </c>
      <c r="E15" s="26">
        <v>4.5999999999999996</v>
      </c>
    </row>
    <row r="16" spans="1:5" x14ac:dyDescent="0.3">
      <c r="A16" s="24" t="s">
        <v>5</v>
      </c>
      <c r="B16" s="24" t="s">
        <v>24</v>
      </c>
      <c r="C16" s="25">
        <v>119992</v>
      </c>
      <c r="D16" s="25">
        <v>1505</v>
      </c>
      <c r="E16" s="26">
        <v>12.5</v>
      </c>
    </row>
    <row r="17" spans="1:5" x14ac:dyDescent="0.3">
      <c r="A17" s="24" t="s">
        <v>5</v>
      </c>
      <c r="B17" s="24" t="s">
        <v>25</v>
      </c>
      <c r="C17" s="25">
        <v>27458</v>
      </c>
      <c r="D17" s="26">
        <v>48</v>
      </c>
      <c r="E17" s="26">
        <v>1.8</v>
      </c>
    </row>
    <row r="18" spans="1:5" x14ac:dyDescent="0.3">
      <c r="A18" s="24" t="s">
        <v>5</v>
      </c>
      <c r="B18" s="24" t="s">
        <v>26</v>
      </c>
      <c r="C18" s="25">
        <v>11937</v>
      </c>
      <c r="D18" s="26">
        <v>37</v>
      </c>
      <c r="E18" s="26">
        <v>3.1</v>
      </c>
    </row>
    <row r="19" spans="1:5" x14ac:dyDescent="0.3">
      <c r="A19" s="24" t="s">
        <v>5</v>
      </c>
      <c r="B19" s="24" t="s">
        <v>28</v>
      </c>
      <c r="C19" s="25">
        <v>35416</v>
      </c>
      <c r="D19" s="26">
        <v>98</v>
      </c>
      <c r="E19" s="26">
        <v>2.8</v>
      </c>
    </row>
    <row r="20" spans="1:5" x14ac:dyDescent="0.3">
      <c r="A20" s="24" t="s">
        <v>5</v>
      </c>
      <c r="B20" s="24" t="s">
        <v>30</v>
      </c>
      <c r="C20" s="25">
        <v>21992</v>
      </c>
      <c r="D20" s="26">
        <v>46</v>
      </c>
      <c r="E20" s="26">
        <v>2.1</v>
      </c>
    </row>
    <row r="21" spans="1:5" x14ac:dyDescent="0.3">
      <c r="A21" s="24" t="s">
        <v>5</v>
      </c>
      <c r="B21" s="24" t="s">
        <v>33</v>
      </c>
      <c r="C21" s="25">
        <v>29358</v>
      </c>
      <c r="D21" s="26">
        <v>225</v>
      </c>
      <c r="E21" s="26">
        <v>7.7</v>
      </c>
    </row>
    <row r="22" spans="1:5" x14ac:dyDescent="0.3">
      <c r="A22" s="24" t="s">
        <v>5</v>
      </c>
      <c r="B22" s="24" t="s">
        <v>34</v>
      </c>
      <c r="C22" s="25">
        <v>124656</v>
      </c>
      <c r="D22" s="26">
        <v>69</v>
      </c>
      <c r="E22" s="26">
        <v>0.6</v>
      </c>
    </row>
    <row r="23" spans="1:5" x14ac:dyDescent="0.3">
      <c r="A23" s="24" t="s">
        <v>5</v>
      </c>
      <c r="B23" s="24" t="s">
        <v>38</v>
      </c>
      <c r="C23" s="25">
        <v>12326</v>
      </c>
      <c r="D23" s="26">
        <v>41</v>
      </c>
      <c r="E23" s="26">
        <v>3.3</v>
      </c>
    </row>
    <row r="24" spans="1:5" x14ac:dyDescent="0.3">
      <c r="A24" s="24" t="s">
        <v>5</v>
      </c>
      <c r="B24" s="24" t="s">
        <v>41</v>
      </c>
      <c r="C24" s="25">
        <v>39832</v>
      </c>
      <c r="D24" s="26">
        <v>401</v>
      </c>
      <c r="E24" s="26">
        <v>10.1</v>
      </c>
    </row>
    <row r="25" spans="1:5" x14ac:dyDescent="0.3">
      <c r="A25" s="24" t="s">
        <v>5</v>
      </c>
      <c r="B25" s="24" t="s">
        <v>42</v>
      </c>
      <c r="C25" s="25">
        <v>10597</v>
      </c>
      <c r="D25" s="26">
        <v>20</v>
      </c>
      <c r="E25" s="26">
        <v>1.8</v>
      </c>
    </row>
    <row r="26" spans="1:5" x14ac:dyDescent="0.3">
      <c r="A26" s="24" t="s">
        <v>5</v>
      </c>
      <c r="B26" s="24" t="s">
        <v>43</v>
      </c>
      <c r="C26" s="25">
        <v>28590</v>
      </c>
      <c r="D26" s="26">
        <v>85</v>
      </c>
      <c r="E26" s="26">
        <v>3</v>
      </c>
    </row>
    <row r="27" spans="1:5" x14ac:dyDescent="0.3">
      <c r="A27" s="24" t="s">
        <v>5</v>
      </c>
      <c r="B27" s="24" t="s">
        <v>45</v>
      </c>
      <c r="C27" s="25">
        <v>11575</v>
      </c>
      <c r="D27" s="26">
        <v>256</v>
      </c>
      <c r="E27" s="26">
        <v>22.1</v>
      </c>
    </row>
    <row r="28" spans="1:5" x14ac:dyDescent="0.3">
      <c r="A28" s="24" t="s">
        <v>5</v>
      </c>
      <c r="B28" s="24" t="s">
        <v>46</v>
      </c>
      <c r="C28" s="25">
        <v>14079</v>
      </c>
      <c r="D28" s="26">
        <v>73</v>
      </c>
      <c r="E28" s="26">
        <v>5.2</v>
      </c>
    </row>
    <row r="29" spans="1:5" x14ac:dyDescent="0.3">
      <c r="A29" s="24" t="s">
        <v>5</v>
      </c>
      <c r="B29" s="24" t="s">
        <v>47</v>
      </c>
      <c r="C29" s="25">
        <v>11094</v>
      </c>
      <c r="D29" s="26">
        <v>62</v>
      </c>
      <c r="E29" s="26">
        <v>5.6</v>
      </c>
    </row>
    <row r="30" spans="1:5" x14ac:dyDescent="0.3">
      <c r="A30" s="24" t="s">
        <v>5</v>
      </c>
      <c r="B30" s="24" t="s">
        <v>48</v>
      </c>
      <c r="C30" s="25">
        <v>166786</v>
      </c>
      <c r="D30" s="25">
        <v>1428</v>
      </c>
      <c r="E30" s="26">
        <v>8.6</v>
      </c>
    </row>
    <row r="31" spans="1:5" x14ac:dyDescent="0.3">
      <c r="A31" s="24" t="s">
        <v>5</v>
      </c>
      <c r="B31" s="24" t="s">
        <v>53</v>
      </c>
      <c r="C31" s="25">
        <v>24475</v>
      </c>
      <c r="D31" s="26">
        <v>79</v>
      </c>
      <c r="E31" s="26">
        <v>3.2</v>
      </c>
    </row>
    <row r="32" spans="1:5" x14ac:dyDescent="0.3">
      <c r="A32" s="24" t="s">
        <v>5</v>
      </c>
      <c r="B32" s="24" t="s">
        <v>54</v>
      </c>
      <c r="C32" s="25">
        <v>18900</v>
      </c>
      <c r="D32" s="26">
        <v>59</v>
      </c>
      <c r="E32" s="26">
        <v>3.1</v>
      </c>
    </row>
    <row r="33" spans="1:5" x14ac:dyDescent="0.3">
      <c r="A33" s="24" t="s">
        <v>5</v>
      </c>
      <c r="B33" s="24" t="s">
        <v>56</v>
      </c>
      <c r="C33" s="25">
        <v>18153</v>
      </c>
      <c r="D33" s="26">
        <v>58</v>
      </c>
      <c r="E33" s="26">
        <v>3.2</v>
      </c>
    </row>
    <row r="34" spans="1:5" x14ac:dyDescent="0.3">
      <c r="A34" s="24" t="s">
        <v>5</v>
      </c>
      <c r="B34" s="24" t="s">
        <v>57</v>
      </c>
      <c r="C34" s="25">
        <v>13745</v>
      </c>
      <c r="D34" s="26">
        <v>54</v>
      </c>
      <c r="E34" s="26">
        <v>3.9</v>
      </c>
    </row>
    <row r="35" spans="1:5" x14ac:dyDescent="0.3">
      <c r="A35" s="24" t="s">
        <v>5</v>
      </c>
      <c r="B35" s="24" t="s">
        <v>58</v>
      </c>
      <c r="C35" s="25">
        <v>49065</v>
      </c>
      <c r="D35" s="26">
        <v>178</v>
      </c>
      <c r="E35" s="26">
        <v>3.6</v>
      </c>
    </row>
    <row r="36" spans="1:5" x14ac:dyDescent="0.3">
      <c r="A36" s="24" t="s">
        <v>5</v>
      </c>
      <c r="B36" s="24" t="s">
        <v>59</v>
      </c>
      <c r="C36" s="25">
        <v>18893</v>
      </c>
      <c r="D36" s="26">
        <v>48</v>
      </c>
      <c r="E36" s="26">
        <v>2.5</v>
      </c>
    </row>
    <row r="37" spans="1:5" x14ac:dyDescent="0.3">
      <c r="A37" s="24" t="s">
        <v>5</v>
      </c>
      <c r="B37" s="24" t="s">
        <v>60</v>
      </c>
      <c r="C37" s="25">
        <v>21522</v>
      </c>
      <c r="D37" s="26">
        <v>44</v>
      </c>
      <c r="E37" s="26">
        <v>2.1</v>
      </c>
    </row>
    <row r="38" spans="1:5" x14ac:dyDescent="0.3">
      <c r="A38" s="24" t="s">
        <v>5</v>
      </c>
      <c r="B38" s="24" t="s">
        <v>61</v>
      </c>
      <c r="C38" s="25">
        <v>23915</v>
      </c>
      <c r="D38" s="26">
        <v>92</v>
      </c>
      <c r="E38" s="26">
        <v>3.8</v>
      </c>
    </row>
    <row r="39" spans="1:5" x14ac:dyDescent="0.3">
      <c r="A39" s="24" t="s">
        <v>5</v>
      </c>
      <c r="B39" s="24" t="s">
        <v>62</v>
      </c>
      <c r="C39" s="25">
        <v>22300</v>
      </c>
      <c r="D39" s="26">
        <v>128</v>
      </c>
      <c r="E39" s="26">
        <v>5.7</v>
      </c>
    </row>
    <row r="40" spans="1:5" x14ac:dyDescent="0.3">
      <c r="A40" s="24" t="s">
        <v>5</v>
      </c>
      <c r="B40" s="24" t="s">
        <v>67</v>
      </c>
      <c r="C40" s="25">
        <v>13106</v>
      </c>
      <c r="D40" s="26">
        <v>57</v>
      </c>
      <c r="E40" s="26">
        <v>4.4000000000000004</v>
      </c>
    </row>
    <row r="41" spans="1:5" x14ac:dyDescent="0.3">
      <c r="A41" s="24" t="s">
        <v>5</v>
      </c>
      <c r="B41" s="24" t="s">
        <v>68</v>
      </c>
      <c r="C41" s="25">
        <v>41636</v>
      </c>
      <c r="D41" s="26">
        <v>121</v>
      </c>
      <c r="E41" s="26">
        <v>2.9</v>
      </c>
    </row>
    <row r="42" spans="1:5" x14ac:dyDescent="0.3">
      <c r="A42" s="24" t="s">
        <v>5</v>
      </c>
      <c r="B42" s="24" t="s">
        <v>69</v>
      </c>
      <c r="C42" s="25">
        <v>22808</v>
      </c>
      <c r="D42" s="26">
        <v>396</v>
      </c>
      <c r="E42" s="26">
        <v>17.3</v>
      </c>
    </row>
    <row r="43" spans="1:5" x14ac:dyDescent="0.3">
      <c r="A43" s="24" t="s">
        <v>5</v>
      </c>
      <c r="B43" s="24" t="s">
        <v>71</v>
      </c>
      <c r="C43" s="25">
        <v>32252</v>
      </c>
      <c r="D43" s="26">
        <v>75</v>
      </c>
      <c r="E43" s="26">
        <v>2.2999999999999998</v>
      </c>
    </row>
    <row r="44" spans="1:5" x14ac:dyDescent="0.3">
      <c r="A44" s="24" t="s">
        <v>5</v>
      </c>
      <c r="B44" s="24" t="s">
        <v>72</v>
      </c>
      <c r="C44" s="25">
        <v>10878</v>
      </c>
      <c r="D44" s="26">
        <v>381</v>
      </c>
      <c r="E44" s="26">
        <v>35</v>
      </c>
    </row>
    <row r="45" spans="1:5" x14ac:dyDescent="0.3">
      <c r="A45" s="24" t="s">
        <v>5</v>
      </c>
      <c r="B45" s="24" t="s">
        <v>73</v>
      </c>
      <c r="C45" s="25">
        <v>123750</v>
      </c>
      <c r="D45" s="26">
        <v>567</v>
      </c>
      <c r="E45" s="26">
        <v>4.5999999999999996</v>
      </c>
    </row>
    <row r="46" spans="1:5" x14ac:dyDescent="0.3">
      <c r="A46" s="24" t="s">
        <v>5</v>
      </c>
      <c r="B46" s="24" t="s">
        <v>75</v>
      </c>
      <c r="C46" s="25">
        <v>520649</v>
      </c>
      <c r="D46" s="25">
        <v>3151</v>
      </c>
      <c r="E46" s="26">
        <v>6.1</v>
      </c>
    </row>
    <row r="47" spans="1:5" x14ac:dyDescent="0.3">
      <c r="A47" s="24" t="s">
        <v>5</v>
      </c>
      <c r="B47" s="24" t="s">
        <v>77</v>
      </c>
      <c r="C47" s="25">
        <v>19563</v>
      </c>
      <c r="D47" s="26">
        <v>39</v>
      </c>
      <c r="E47" s="26">
        <v>2</v>
      </c>
    </row>
    <row r="48" spans="1:5" x14ac:dyDescent="0.3">
      <c r="A48" s="24" t="s">
        <v>5</v>
      </c>
      <c r="B48" s="24" t="s">
        <v>78</v>
      </c>
      <c r="C48" s="25">
        <v>23831</v>
      </c>
      <c r="D48" s="26">
        <v>265</v>
      </c>
      <c r="E48" s="26">
        <v>11.1</v>
      </c>
    </row>
    <row r="49" spans="1:5" x14ac:dyDescent="0.3">
      <c r="A49" s="24" t="s">
        <v>5</v>
      </c>
      <c r="B49" s="24" t="s">
        <v>82</v>
      </c>
      <c r="C49" s="25">
        <v>467722</v>
      </c>
      <c r="D49" s="25">
        <v>5147</v>
      </c>
      <c r="E49" s="26">
        <v>11</v>
      </c>
    </row>
    <row r="50" spans="1:5" x14ac:dyDescent="0.3">
      <c r="A50" s="24" t="s">
        <v>5</v>
      </c>
      <c r="B50" s="24" t="s">
        <v>83</v>
      </c>
      <c r="C50" s="25">
        <v>322869</v>
      </c>
      <c r="D50" s="25">
        <v>8600</v>
      </c>
      <c r="E50" s="26">
        <v>26.6</v>
      </c>
    </row>
    <row r="51" spans="1:5" x14ac:dyDescent="0.3">
      <c r="A51" s="28" t="str">
        <f>CONCATENATE("Total (",RIGHT(Índice!$A$4,2),")")</f>
        <v>Total (ES)</v>
      </c>
      <c r="B51" s="28"/>
      <c r="C51" s="29">
        <f>SUM(C5:C50)</f>
        <v>3327489</v>
      </c>
      <c r="D51" s="29">
        <f>SUM(D5:D50)</f>
        <v>29253</v>
      </c>
      <c r="E51" s="30">
        <f>D51/(C51/1000)</f>
        <v>8.7913138105039561</v>
      </c>
    </row>
    <row r="52" spans="1:5" x14ac:dyDescent="0.3">
      <c r="A52" s="31"/>
      <c r="B52" s="31"/>
      <c r="C52" s="32"/>
      <c r="D52" s="32" t="s">
        <v>117</v>
      </c>
      <c r="E52" s="33">
        <f>MIN($E$5:$E$50)</f>
        <v>0.6</v>
      </c>
    </row>
    <row r="53" spans="1:5" x14ac:dyDescent="0.3">
      <c r="A53" s="31"/>
      <c r="B53" s="31"/>
      <c r="C53" s="32"/>
      <c r="D53" s="32" t="s">
        <v>118</v>
      </c>
      <c r="E53" s="33">
        <f>MAX($E$5:$E$50)</f>
        <v>35</v>
      </c>
    </row>
    <row r="54" spans="1:5" x14ac:dyDescent="0.3">
      <c r="A54" s="34" t="s">
        <v>119</v>
      </c>
      <c r="B54" s="34"/>
      <c r="C54" s="35">
        <v>183235815</v>
      </c>
      <c r="D54" s="35">
        <v>1451495</v>
      </c>
      <c r="E54" s="36">
        <v>7.9214590226261166</v>
      </c>
    </row>
    <row r="55" spans="1:5" x14ac:dyDescent="0.3">
      <c r="A55" s="34"/>
      <c r="B55" s="34"/>
      <c r="C55" s="35"/>
      <c r="D55" s="35" t="s">
        <v>117</v>
      </c>
      <c r="E55" s="36">
        <v>0</v>
      </c>
    </row>
    <row r="56" spans="1:5" x14ac:dyDescent="0.3">
      <c r="A56" s="37"/>
      <c r="B56" s="37"/>
      <c r="C56" s="38"/>
      <c r="D56" s="38" t="s">
        <v>118</v>
      </c>
      <c r="E56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1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84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85</v>
      </c>
      <c r="C5" s="25">
        <v>1990515</v>
      </c>
      <c r="D5" s="25">
        <v>19191</v>
      </c>
      <c r="E5" s="26">
        <v>9.6</v>
      </c>
    </row>
    <row r="6" spans="1:5" x14ac:dyDescent="0.3">
      <c r="A6" s="24" t="s">
        <v>5</v>
      </c>
      <c r="B6" s="24" t="s">
        <v>86</v>
      </c>
      <c r="C6" s="25">
        <v>530433</v>
      </c>
      <c r="D6" s="25">
        <v>4906</v>
      </c>
      <c r="E6" s="26">
        <v>9.1999999999999993</v>
      </c>
    </row>
    <row r="7" spans="1:5" x14ac:dyDescent="0.3">
      <c r="A7" s="24" t="s">
        <v>5</v>
      </c>
      <c r="B7" s="24" t="s">
        <v>87</v>
      </c>
      <c r="C7" s="25">
        <v>806541</v>
      </c>
      <c r="D7" s="25">
        <v>5153</v>
      </c>
      <c r="E7" s="26">
        <v>6.4</v>
      </c>
    </row>
    <row r="8" spans="1:5" x14ac:dyDescent="0.3">
      <c r="A8" s="28" t="str">
        <f>CONCATENATE("Total (",RIGHT(Índice!$A$4,2),")")</f>
        <v>Total (ES)</v>
      </c>
      <c r="B8" s="28"/>
      <c r="C8" s="29">
        <f>SUM(C5:C7)</f>
        <v>3327489</v>
      </c>
      <c r="D8" s="29">
        <f>SUM(D5:D7)</f>
        <v>29250</v>
      </c>
      <c r="E8" s="30">
        <f>D8/(C8/1000)</f>
        <v>8.7904122297624419</v>
      </c>
    </row>
    <row r="9" spans="1:5" x14ac:dyDescent="0.3">
      <c r="A9" s="31"/>
      <c r="B9" s="31"/>
      <c r="C9" s="32"/>
      <c r="D9" s="32" t="s">
        <v>117</v>
      </c>
      <c r="E9" s="33">
        <f>MIN($E$5:$E$7)</f>
        <v>6.4</v>
      </c>
    </row>
    <row r="10" spans="1:5" x14ac:dyDescent="0.3">
      <c r="A10" s="31"/>
      <c r="B10" s="31"/>
      <c r="C10" s="32"/>
      <c r="D10" s="32" t="s">
        <v>118</v>
      </c>
      <c r="E10" s="33">
        <f>MAX($E$5:$E$7)</f>
        <v>9.6</v>
      </c>
    </row>
    <row r="11" spans="1:5" x14ac:dyDescent="0.3">
      <c r="A11" s="34" t="s">
        <v>119</v>
      </c>
      <c r="B11" s="34"/>
      <c r="C11" s="35">
        <v>183235815</v>
      </c>
      <c r="D11" s="35">
        <v>1451472</v>
      </c>
      <c r="E11" s="36">
        <v>7.9213335013135939</v>
      </c>
    </row>
    <row r="12" spans="1:5" x14ac:dyDescent="0.3">
      <c r="A12" s="34"/>
      <c r="B12" s="34"/>
      <c r="C12" s="35"/>
      <c r="D12" s="35" t="s">
        <v>117</v>
      </c>
      <c r="E12" s="36">
        <v>1.3</v>
      </c>
    </row>
    <row r="13" spans="1:5" x14ac:dyDescent="0.3">
      <c r="A13" s="37"/>
      <c r="B13" s="37"/>
      <c r="C13" s="38"/>
      <c r="D13" s="38" t="s">
        <v>118</v>
      </c>
      <c r="E13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7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6</v>
      </c>
      <c r="E5" s="26">
        <v>0.2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23</v>
      </c>
      <c r="E6" s="26">
        <v>2.4</v>
      </c>
    </row>
    <row r="7" spans="1:5" x14ac:dyDescent="0.3">
      <c r="A7" s="24" t="s">
        <v>5</v>
      </c>
      <c r="B7" s="24" t="s">
        <v>9</v>
      </c>
      <c r="C7" s="25">
        <v>29177</v>
      </c>
      <c r="D7" s="26">
        <v>53</v>
      </c>
      <c r="E7" s="26">
        <v>1.8</v>
      </c>
    </row>
    <row r="8" spans="1:5" x14ac:dyDescent="0.3">
      <c r="A8" s="24" t="s">
        <v>5</v>
      </c>
      <c r="B8" s="24" t="s">
        <v>10</v>
      </c>
      <c r="C8" s="25">
        <v>13836</v>
      </c>
      <c r="D8" s="26">
        <v>49</v>
      </c>
      <c r="E8" s="26">
        <v>3.6</v>
      </c>
    </row>
    <row r="9" spans="1:5" x14ac:dyDescent="0.3">
      <c r="A9" s="24" t="s">
        <v>5</v>
      </c>
      <c r="B9" s="24" t="s">
        <v>11</v>
      </c>
      <c r="C9" s="25">
        <v>7434</v>
      </c>
      <c r="D9" s="26">
        <v>37</v>
      </c>
      <c r="E9" s="26">
        <v>5</v>
      </c>
    </row>
    <row r="10" spans="1:5" x14ac:dyDescent="0.3">
      <c r="A10" s="24" t="s">
        <v>5</v>
      </c>
      <c r="B10" s="24" t="s">
        <v>12</v>
      </c>
      <c r="C10" s="25">
        <v>29984</v>
      </c>
      <c r="D10" s="26">
        <v>99</v>
      </c>
      <c r="E10" s="26">
        <v>3.3</v>
      </c>
    </row>
    <row r="11" spans="1:5" x14ac:dyDescent="0.3">
      <c r="A11" s="24" t="s">
        <v>5</v>
      </c>
      <c r="B11" s="24" t="s">
        <v>13</v>
      </c>
      <c r="C11" s="25">
        <v>7223</v>
      </c>
      <c r="D11" s="26">
        <v>8</v>
      </c>
      <c r="E11" s="26">
        <v>1.1000000000000001</v>
      </c>
    </row>
    <row r="12" spans="1:5" x14ac:dyDescent="0.3">
      <c r="A12" s="24" t="s">
        <v>5</v>
      </c>
      <c r="B12" s="24" t="s">
        <v>14</v>
      </c>
      <c r="C12" s="25">
        <v>94765</v>
      </c>
      <c r="D12" s="26">
        <v>108</v>
      </c>
      <c r="E12" s="26">
        <v>1.1000000000000001</v>
      </c>
    </row>
    <row r="13" spans="1:5" x14ac:dyDescent="0.3">
      <c r="A13" s="24" t="s">
        <v>5</v>
      </c>
      <c r="B13" s="24" t="s">
        <v>15</v>
      </c>
      <c r="C13" s="25">
        <v>10540</v>
      </c>
      <c r="D13" s="26">
        <v>20</v>
      </c>
      <c r="E13" s="26">
        <v>1.9</v>
      </c>
    </row>
    <row r="14" spans="1:5" x14ac:dyDescent="0.3">
      <c r="A14" s="24" t="s">
        <v>5</v>
      </c>
      <c r="B14" s="24" t="s">
        <v>16</v>
      </c>
      <c r="C14" s="25">
        <v>30674</v>
      </c>
      <c r="D14" s="26">
        <v>9</v>
      </c>
      <c r="E14" s="26">
        <v>0.3</v>
      </c>
    </row>
    <row r="15" spans="1:5" x14ac:dyDescent="0.3">
      <c r="A15" s="24" t="s">
        <v>5</v>
      </c>
      <c r="B15" s="24" t="s">
        <v>17</v>
      </c>
      <c r="C15" s="25">
        <v>42498</v>
      </c>
      <c r="D15" s="26">
        <v>20</v>
      </c>
      <c r="E15" s="26">
        <v>0.5</v>
      </c>
    </row>
    <row r="16" spans="1:5" x14ac:dyDescent="0.3">
      <c r="A16" s="24" t="s">
        <v>5</v>
      </c>
      <c r="B16" s="24" t="s">
        <v>19</v>
      </c>
      <c r="C16" s="25">
        <v>10254</v>
      </c>
      <c r="D16" s="26">
        <v>31</v>
      </c>
      <c r="E16" s="26">
        <v>3</v>
      </c>
    </row>
    <row r="17" spans="1:5" x14ac:dyDescent="0.3">
      <c r="A17" s="24" t="s">
        <v>5</v>
      </c>
      <c r="B17" s="24" t="s">
        <v>20</v>
      </c>
      <c r="C17" s="25">
        <v>12985</v>
      </c>
      <c r="D17" s="26">
        <v>47</v>
      </c>
      <c r="E17" s="26">
        <v>3.6</v>
      </c>
    </row>
    <row r="18" spans="1:5" x14ac:dyDescent="0.3">
      <c r="A18" s="24" t="s">
        <v>5</v>
      </c>
      <c r="B18" s="24" t="s">
        <v>21</v>
      </c>
      <c r="C18" s="25">
        <v>185784</v>
      </c>
      <c r="D18" s="26">
        <v>159</v>
      </c>
      <c r="E18" s="26">
        <v>0.9</v>
      </c>
    </row>
    <row r="19" spans="1:5" x14ac:dyDescent="0.3">
      <c r="A19" s="24" t="s">
        <v>5</v>
      </c>
      <c r="B19" s="24" t="s">
        <v>22</v>
      </c>
      <c r="C19" s="25">
        <v>353510</v>
      </c>
      <c r="D19" s="26">
        <v>295</v>
      </c>
      <c r="E19" s="26">
        <v>0.8</v>
      </c>
    </row>
    <row r="20" spans="1:5" x14ac:dyDescent="0.3">
      <c r="A20" s="24" t="s">
        <v>5</v>
      </c>
      <c r="B20" s="24" t="s">
        <v>23</v>
      </c>
      <c r="C20" s="25">
        <v>36930</v>
      </c>
      <c r="D20" s="26">
        <v>15</v>
      </c>
      <c r="E20" s="26">
        <v>0.4</v>
      </c>
    </row>
    <row r="21" spans="1:5" x14ac:dyDescent="0.3">
      <c r="A21" s="24" t="s">
        <v>5</v>
      </c>
      <c r="B21" s="24" t="s">
        <v>24</v>
      </c>
      <c r="C21" s="25">
        <v>119992</v>
      </c>
      <c r="D21" s="26">
        <v>255</v>
      </c>
      <c r="E21" s="26">
        <v>2.1</v>
      </c>
    </row>
    <row r="22" spans="1:5" x14ac:dyDescent="0.3">
      <c r="A22" s="24" t="s">
        <v>5</v>
      </c>
      <c r="B22" s="24" t="s">
        <v>26</v>
      </c>
      <c r="C22" s="25">
        <v>11937</v>
      </c>
      <c r="D22" s="26">
        <v>7</v>
      </c>
      <c r="E22" s="26">
        <v>0.6</v>
      </c>
    </row>
    <row r="23" spans="1:5" x14ac:dyDescent="0.3">
      <c r="A23" s="24" t="s">
        <v>5</v>
      </c>
      <c r="B23" s="24" t="s">
        <v>27</v>
      </c>
      <c r="C23" s="25">
        <v>5083</v>
      </c>
      <c r="D23" s="26">
        <v>8</v>
      </c>
      <c r="E23" s="26">
        <v>1.5</v>
      </c>
    </row>
    <row r="24" spans="1:5" x14ac:dyDescent="0.3">
      <c r="A24" s="24" t="s">
        <v>5</v>
      </c>
      <c r="B24" s="24" t="s">
        <v>28</v>
      </c>
      <c r="C24" s="25">
        <v>35416</v>
      </c>
      <c r="D24" s="26">
        <v>10</v>
      </c>
      <c r="E24" s="26">
        <v>0.3</v>
      </c>
    </row>
    <row r="25" spans="1:5" x14ac:dyDescent="0.3">
      <c r="A25" s="24" t="s">
        <v>5</v>
      </c>
      <c r="B25" s="24" t="s">
        <v>30</v>
      </c>
      <c r="C25" s="25">
        <v>21992</v>
      </c>
      <c r="D25" s="26">
        <v>9</v>
      </c>
      <c r="E25" s="26">
        <v>0.4</v>
      </c>
    </row>
    <row r="26" spans="1:5" x14ac:dyDescent="0.3">
      <c r="A26" s="24" t="s">
        <v>5</v>
      </c>
      <c r="B26" s="24" t="s">
        <v>31</v>
      </c>
      <c r="C26" s="25">
        <v>18014</v>
      </c>
      <c r="D26" s="26">
        <v>45</v>
      </c>
      <c r="E26" s="26">
        <v>2.5</v>
      </c>
    </row>
    <row r="27" spans="1:5" x14ac:dyDescent="0.3">
      <c r="A27" s="24" t="s">
        <v>5</v>
      </c>
      <c r="B27" s="24" t="s">
        <v>32</v>
      </c>
      <c r="C27" s="25">
        <v>11009</v>
      </c>
      <c r="D27" s="26">
        <v>9</v>
      </c>
      <c r="E27" s="26">
        <v>0.8</v>
      </c>
    </row>
    <row r="28" spans="1:5" x14ac:dyDescent="0.3">
      <c r="A28" s="24" t="s">
        <v>5</v>
      </c>
      <c r="B28" s="24" t="s">
        <v>33</v>
      </c>
      <c r="C28" s="25">
        <v>29358</v>
      </c>
      <c r="D28" s="26">
        <v>37</v>
      </c>
      <c r="E28" s="26">
        <v>1.3</v>
      </c>
    </row>
    <row r="29" spans="1:5" x14ac:dyDescent="0.3">
      <c r="A29" s="24" t="s">
        <v>5</v>
      </c>
      <c r="B29" s="24" t="s">
        <v>34</v>
      </c>
      <c r="C29" s="25">
        <v>124656</v>
      </c>
      <c r="D29" s="26">
        <v>228</v>
      </c>
      <c r="E29" s="26">
        <v>1.8</v>
      </c>
    </row>
    <row r="30" spans="1:5" x14ac:dyDescent="0.3">
      <c r="A30" s="24" t="s">
        <v>5</v>
      </c>
      <c r="B30" s="24" t="s">
        <v>35</v>
      </c>
      <c r="C30" s="25">
        <v>25380</v>
      </c>
      <c r="D30" s="26">
        <v>55</v>
      </c>
      <c r="E30" s="26">
        <v>2.2000000000000002</v>
      </c>
    </row>
    <row r="31" spans="1:5" x14ac:dyDescent="0.3">
      <c r="A31" s="24" t="s">
        <v>5</v>
      </c>
      <c r="B31" s="24" t="s">
        <v>36</v>
      </c>
      <c r="C31" s="25">
        <v>11713</v>
      </c>
      <c r="D31" s="26">
        <v>36</v>
      </c>
      <c r="E31" s="26">
        <v>3.1</v>
      </c>
    </row>
    <row r="32" spans="1:5" x14ac:dyDescent="0.3">
      <c r="A32" s="24" t="s">
        <v>5</v>
      </c>
      <c r="B32" s="24" t="s">
        <v>37</v>
      </c>
      <c r="C32" s="25">
        <v>9520</v>
      </c>
      <c r="D32" s="26">
        <v>32</v>
      </c>
      <c r="E32" s="26">
        <v>3.4</v>
      </c>
    </row>
    <row r="33" spans="1:5" x14ac:dyDescent="0.3">
      <c r="A33" s="24" t="s">
        <v>5</v>
      </c>
      <c r="B33" s="24" t="s">
        <v>38</v>
      </c>
      <c r="C33" s="25">
        <v>12326</v>
      </c>
      <c r="D33" s="26">
        <v>34</v>
      </c>
      <c r="E33" s="26">
        <v>2.8</v>
      </c>
    </row>
    <row r="34" spans="1:5" x14ac:dyDescent="0.3">
      <c r="A34" s="24" t="s">
        <v>5</v>
      </c>
      <c r="B34" s="24" t="s">
        <v>39</v>
      </c>
      <c r="C34" s="25">
        <v>13710</v>
      </c>
      <c r="D34" s="26">
        <v>42</v>
      </c>
      <c r="E34" s="26">
        <v>3</v>
      </c>
    </row>
    <row r="35" spans="1:5" x14ac:dyDescent="0.3">
      <c r="A35" s="24" t="s">
        <v>5</v>
      </c>
      <c r="B35" s="24" t="s">
        <v>40</v>
      </c>
      <c r="C35" s="25">
        <v>13589</v>
      </c>
      <c r="D35" s="26">
        <v>6</v>
      </c>
      <c r="E35" s="26">
        <v>0.4</v>
      </c>
    </row>
    <row r="36" spans="1:5" x14ac:dyDescent="0.3">
      <c r="A36" s="24" t="s">
        <v>5</v>
      </c>
      <c r="B36" s="24" t="s">
        <v>41</v>
      </c>
      <c r="C36" s="25">
        <v>39832</v>
      </c>
      <c r="D36" s="26">
        <v>8</v>
      </c>
      <c r="E36" s="26">
        <v>0.2</v>
      </c>
    </row>
    <row r="37" spans="1:5" x14ac:dyDescent="0.3">
      <c r="A37" s="24" t="s">
        <v>5</v>
      </c>
      <c r="B37" s="24" t="s">
        <v>42</v>
      </c>
      <c r="C37" s="25">
        <v>10597</v>
      </c>
      <c r="D37" s="26">
        <v>8</v>
      </c>
      <c r="E37" s="26">
        <v>0.7</v>
      </c>
    </row>
    <row r="38" spans="1:5" x14ac:dyDescent="0.3">
      <c r="A38" s="24" t="s">
        <v>5</v>
      </c>
      <c r="B38" s="24" t="s">
        <v>44</v>
      </c>
      <c r="C38" s="25">
        <v>28931</v>
      </c>
      <c r="D38" s="26">
        <v>8</v>
      </c>
      <c r="E38" s="26">
        <v>0.3</v>
      </c>
    </row>
    <row r="39" spans="1:5" x14ac:dyDescent="0.3">
      <c r="A39" s="24" t="s">
        <v>5</v>
      </c>
      <c r="B39" s="24" t="s">
        <v>45</v>
      </c>
      <c r="C39" s="25">
        <v>11575</v>
      </c>
      <c r="D39" s="26">
        <v>5</v>
      </c>
      <c r="E39" s="26">
        <v>0.5</v>
      </c>
    </row>
    <row r="40" spans="1:5" x14ac:dyDescent="0.3">
      <c r="A40" s="24" t="s">
        <v>5</v>
      </c>
      <c r="B40" s="24" t="s">
        <v>46</v>
      </c>
      <c r="C40" s="25">
        <v>14079</v>
      </c>
      <c r="D40" s="26">
        <v>25</v>
      </c>
      <c r="E40" s="26">
        <v>1.8</v>
      </c>
    </row>
    <row r="41" spans="1:5" x14ac:dyDescent="0.3">
      <c r="A41" s="24" t="s">
        <v>5</v>
      </c>
      <c r="B41" s="24" t="s">
        <v>47</v>
      </c>
      <c r="C41" s="25">
        <v>11094</v>
      </c>
      <c r="D41" s="26">
        <v>8</v>
      </c>
      <c r="E41" s="26">
        <v>0.8</v>
      </c>
    </row>
    <row r="42" spans="1:5" x14ac:dyDescent="0.3">
      <c r="A42" s="24" t="s">
        <v>5</v>
      </c>
      <c r="B42" s="24" t="s">
        <v>48</v>
      </c>
      <c r="C42" s="25">
        <v>166786</v>
      </c>
      <c r="D42" s="26">
        <v>89</v>
      </c>
      <c r="E42" s="26">
        <v>0.5</v>
      </c>
    </row>
    <row r="43" spans="1:5" x14ac:dyDescent="0.3">
      <c r="A43" s="24" t="s">
        <v>5</v>
      </c>
      <c r="B43" s="24" t="s">
        <v>49</v>
      </c>
      <c r="C43" s="25">
        <v>12770</v>
      </c>
      <c r="D43" s="26">
        <v>43</v>
      </c>
      <c r="E43" s="26">
        <v>3.4</v>
      </c>
    </row>
    <row r="44" spans="1:5" x14ac:dyDescent="0.3">
      <c r="A44" s="24" t="s">
        <v>5</v>
      </c>
      <c r="B44" s="24" t="s">
        <v>50</v>
      </c>
      <c r="C44" s="25">
        <v>41929</v>
      </c>
      <c r="D44" s="26">
        <v>89</v>
      </c>
      <c r="E44" s="26">
        <v>2.1</v>
      </c>
    </row>
    <row r="45" spans="1:5" x14ac:dyDescent="0.3">
      <c r="A45" s="24" t="s">
        <v>5</v>
      </c>
      <c r="B45" s="24" t="s">
        <v>51</v>
      </c>
      <c r="C45" s="25">
        <v>17641</v>
      </c>
      <c r="D45" s="26">
        <v>7</v>
      </c>
      <c r="E45" s="26">
        <v>0.4</v>
      </c>
    </row>
    <row r="46" spans="1:5" x14ac:dyDescent="0.3">
      <c r="A46" s="24" t="s">
        <v>5</v>
      </c>
      <c r="B46" s="24" t="s">
        <v>53</v>
      </c>
      <c r="C46" s="25">
        <v>24475</v>
      </c>
      <c r="D46" s="26">
        <v>18</v>
      </c>
      <c r="E46" s="26">
        <v>0.7</v>
      </c>
    </row>
    <row r="47" spans="1:5" x14ac:dyDescent="0.3">
      <c r="A47" s="24" t="s">
        <v>5</v>
      </c>
      <c r="B47" s="24" t="s">
        <v>54</v>
      </c>
      <c r="C47" s="25">
        <v>18900</v>
      </c>
      <c r="D47" s="26">
        <v>25</v>
      </c>
      <c r="E47" s="26">
        <v>1.3</v>
      </c>
    </row>
    <row r="48" spans="1:5" x14ac:dyDescent="0.3">
      <c r="A48" s="24" t="s">
        <v>5</v>
      </c>
      <c r="B48" s="24" t="s">
        <v>55</v>
      </c>
      <c r="C48" s="25">
        <v>5466</v>
      </c>
      <c r="D48" s="26">
        <v>8</v>
      </c>
      <c r="E48" s="26">
        <v>1.4</v>
      </c>
    </row>
    <row r="49" spans="1:5" x14ac:dyDescent="0.3">
      <c r="A49" s="24" t="s">
        <v>5</v>
      </c>
      <c r="B49" s="24" t="s">
        <v>56</v>
      </c>
      <c r="C49" s="25">
        <v>18153</v>
      </c>
      <c r="D49" s="26">
        <v>8</v>
      </c>
      <c r="E49" s="26">
        <v>0.4</v>
      </c>
    </row>
    <row r="50" spans="1:5" x14ac:dyDescent="0.3">
      <c r="A50" s="24" t="s">
        <v>5</v>
      </c>
      <c r="B50" s="24" t="s">
        <v>58</v>
      </c>
      <c r="C50" s="25">
        <v>49065</v>
      </c>
      <c r="D50" s="26">
        <v>19</v>
      </c>
      <c r="E50" s="26">
        <v>0.4</v>
      </c>
    </row>
    <row r="51" spans="1:5" x14ac:dyDescent="0.3">
      <c r="A51" s="24" t="s">
        <v>5</v>
      </c>
      <c r="B51" s="24" t="s">
        <v>59</v>
      </c>
      <c r="C51" s="25">
        <v>18893</v>
      </c>
      <c r="D51" s="26">
        <v>8</v>
      </c>
      <c r="E51" s="26">
        <v>0.4</v>
      </c>
    </row>
    <row r="52" spans="1:5" x14ac:dyDescent="0.3">
      <c r="A52" s="24" t="s">
        <v>5</v>
      </c>
      <c r="B52" s="24" t="s">
        <v>61</v>
      </c>
      <c r="C52" s="25">
        <v>23915</v>
      </c>
      <c r="D52" s="26">
        <v>7</v>
      </c>
      <c r="E52" s="26">
        <v>0.3</v>
      </c>
    </row>
    <row r="53" spans="1:5" x14ac:dyDescent="0.3">
      <c r="A53" s="24" t="s">
        <v>5</v>
      </c>
      <c r="B53" s="24" t="s">
        <v>62</v>
      </c>
      <c r="C53" s="25">
        <v>22300</v>
      </c>
      <c r="D53" s="26">
        <v>7</v>
      </c>
      <c r="E53" s="26">
        <v>0.3</v>
      </c>
    </row>
    <row r="54" spans="1:5" x14ac:dyDescent="0.3">
      <c r="A54" s="24" t="s">
        <v>5</v>
      </c>
      <c r="B54" s="24" t="s">
        <v>63</v>
      </c>
      <c r="C54" s="25">
        <v>6497</v>
      </c>
      <c r="D54" s="26">
        <v>50</v>
      </c>
      <c r="E54" s="26">
        <v>7.6</v>
      </c>
    </row>
    <row r="55" spans="1:5" x14ac:dyDescent="0.3">
      <c r="A55" s="24" t="s">
        <v>5</v>
      </c>
      <c r="B55" s="24" t="s">
        <v>64</v>
      </c>
      <c r="C55" s="25">
        <v>13696</v>
      </c>
      <c r="D55" s="26">
        <v>94</v>
      </c>
      <c r="E55" s="26">
        <v>6.8</v>
      </c>
    </row>
    <row r="56" spans="1:5" x14ac:dyDescent="0.3">
      <c r="A56" s="24" t="s">
        <v>5</v>
      </c>
      <c r="B56" s="24" t="s">
        <v>65</v>
      </c>
      <c r="C56" s="25">
        <v>19273</v>
      </c>
      <c r="D56" s="26">
        <v>9</v>
      </c>
      <c r="E56" s="26">
        <v>0.5</v>
      </c>
    </row>
    <row r="57" spans="1:5" x14ac:dyDescent="0.3">
      <c r="A57" s="24" t="s">
        <v>5</v>
      </c>
      <c r="B57" s="24" t="s">
        <v>66</v>
      </c>
      <c r="C57" s="25">
        <v>11069</v>
      </c>
      <c r="D57" s="26">
        <v>40</v>
      </c>
      <c r="E57" s="26">
        <v>3.6</v>
      </c>
    </row>
    <row r="58" spans="1:5" x14ac:dyDescent="0.3">
      <c r="A58" s="24" t="s">
        <v>5</v>
      </c>
      <c r="B58" s="24" t="s">
        <v>67</v>
      </c>
      <c r="C58" s="25">
        <v>13106</v>
      </c>
      <c r="D58" s="26">
        <v>9</v>
      </c>
      <c r="E58" s="26">
        <v>0.7</v>
      </c>
    </row>
    <row r="59" spans="1:5" x14ac:dyDescent="0.3">
      <c r="A59" s="24" t="s">
        <v>5</v>
      </c>
      <c r="B59" s="24" t="s">
        <v>68</v>
      </c>
      <c r="C59" s="25">
        <v>41636</v>
      </c>
      <c r="D59" s="26">
        <v>7</v>
      </c>
      <c r="E59" s="26">
        <v>0.2</v>
      </c>
    </row>
    <row r="60" spans="1:5" x14ac:dyDescent="0.3">
      <c r="A60" s="24" t="s">
        <v>5</v>
      </c>
      <c r="B60" s="24" t="s">
        <v>69</v>
      </c>
      <c r="C60" s="25">
        <v>22808</v>
      </c>
      <c r="D60" s="26">
        <v>11</v>
      </c>
      <c r="E60" s="26">
        <v>0.5</v>
      </c>
    </row>
    <row r="61" spans="1:5" x14ac:dyDescent="0.3">
      <c r="A61" s="24" t="s">
        <v>5</v>
      </c>
      <c r="B61" s="24" t="s">
        <v>71</v>
      </c>
      <c r="C61" s="25">
        <v>32252</v>
      </c>
      <c r="D61" s="26">
        <v>10</v>
      </c>
      <c r="E61" s="26">
        <v>0.3</v>
      </c>
    </row>
    <row r="62" spans="1:5" x14ac:dyDescent="0.3">
      <c r="A62" s="24" t="s">
        <v>5</v>
      </c>
      <c r="B62" s="24" t="s">
        <v>72</v>
      </c>
      <c r="C62" s="25">
        <v>10878</v>
      </c>
      <c r="D62" s="26">
        <v>8</v>
      </c>
      <c r="E62" s="26">
        <v>0.7</v>
      </c>
    </row>
    <row r="63" spans="1:5" x14ac:dyDescent="0.3">
      <c r="A63" s="24" t="s">
        <v>5</v>
      </c>
      <c r="B63" s="24" t="s">
        <v>73</v>
      </c>
      <c r="C63" s="25">
        <v>123750</v>
      </c>
      <c r="D63" s="26">
        <v>59</v>
      </c>
      <c r="E63" s="26">
        <v>0.5</v>
      </c>
    </row>
    <row r="64" spans="1:5" x14ac:dyDescent="0.3">
      <c r="A64" s="24" t="s">
        <v>5</v>
      </c>
      <c r="B64" s="24" t="s">
        <v>74</v>
      </c>
      <c r="C64" s="25">
        <v>10886</v>
      </c>
      <c r="D64" s="26">
        <v>44</v>
      </c>
      <c r="E64" s="26">
        <v>4.0999999999999996</v>
      </c>
    </row>
    <row r="65" spans="1:5" x14ac:dyDescent="0.3">
      <c r="A65" s="24" t="s">
        <v>5</v>
      </c>
      <c r="B65" s="24" t="s">
        <v>75</v>
      </c>
      <c r="C65" s="25">
        <v>520649</v>
      </c>
      <c r="D65" s="26">
        <v>850</v>
      </c>
      <c r="E65" s="26">
        <v>1.6</v>
      </c>
    </row>
    <row r="66" spans="1:5" x14ac:dyDescent="0.3">
      <c r="A66" s="24" t="s">
        <v>5</v>
      </c>
      <c r="B66" s="24" t="s">
        <v>76</v>
      </c>
      <c r="C66" s="25">
        <v>26502</v>
      </c>
      <c r="D66" s="26">
        <v>68</v>
      </c>
      <c r="E66" s="26">
        <v>2.6</v>
      </c>
    </row>
    <row r="67" spans="1:5" x14ac:dyDescent="0.3">
      <c r="A67" s="24" t="s">
        <v>5</v>
      </c>
      <c r="B67" s="24" t="s">
        <v>77</v>
      </c>
      <c r="C67" s="25">
        <v>19563</v>
      </c>
      <c r="D67" s="26">
        <v>47</v>
      </c>
      <c r="E67" s="26">
        <v>2.4</v>
      </c>
    </row>
    <row r="68" spans="1:5" x14ac:dyDescent="0.3">
      <c r="A68" s="24" t="s">
        <v>5</v>
      </c>
      <c r="B68" s="24" t="s">
        <v>78</v>
      </c>
      <c r="C68" s="25">
        <v>23831</v>
      </c>
      <c r="D68" s="26">
        <v>12</v>
      </c>
      <c r="E68" s="26">
        <v>0.5</v>
      </c>
    </row>
    <row r="69" spans="1:5" x14ac:dyDescent="0.3">
      <c r="A69" s="24" t="s">
        <v>5</v>
      </c>
      <c r="B69" s="24" t="s">
        <v>79</v>
      </c>
      <c r="C69" s="25">
        <v>73423</v>
      </c>
      <c r="D69" s="26">
        <v>156</v>
      </c>
      <c r="E69" s="26">
        <v>2.1</v>
      </c>
    </row>
    <row r="70" spans="1:5" x14ac:dyDescent="0.3">
      <c r="A70" s="24" t="s">
        <v>5</v>
      </c>
      <c r="B70" s="24" t="s">
        <v>80</v>
      </c>
      <c r="C70" s="25">
        <v>8911</v>
      </c>
      <c r="D70" s="26">
        <v>9</v>
      </c>
      <c r="E70" s="26">
        <v>1</v>
      </c>
    </row>
    <row r="71" spans="1:5" x14ac:dyDescent="0.3">
      <c r="A71" s="24" t="s">
        <v>5</v>
      </c>
      <c r="B71" s="24" t="s">
        <v>81</v>
      </c>
      <c r="C71" s="25">
        <v>13728</v>
      </c>
      <c r="D71" s="26">
        <v>33</v>
      </c>
      <c r="E71" s="26">
        <v>2.4</v>
      </c>
    </row>
    <row r="72" spans="1:5" x14ac:dyDescent="0.3">
      <c r="A72" s="24" t="s">
        <v>5</v>
      </c>
      <c r="B72" s="24" t="s">
        <v>82</v>
      </c>
      <c r="C72" s="25">
        <v>467722</v>
      </c>
      <c r="D72" s="26">
        <v>628</v>
      </c>
      <c r="E72" s="26">
        <v>1.3</v>
      </c>
    </row>
    <row r="73" spans="1:5" x14ac:dyDescent="0.3">
      <c r="A73" s="24" t="s">
        <v>5</v>
      </c>
      <c r="B73" s="24" t="s">
        <v>83</v>
      </c>
      <c r="C73" s="25">
        <v>322869</v>
      </c>
      <c r="D73" s="26">
        <v>447</v>
      </c>
      <c r="E73" s="26">
        <v>1.4</v>
      </c>
    </row>
    <row r="74" spans="1:5" x14ac:dyDescent="0.3">
      <c r="A74" s="28" t="str">
        <f>CONCATENATE("Total (",RIGHT(Índice!$A$4,2),")")</f>
        <v>Total (ES)</v>
      </c>
      <c r="B74" s="28"/>
      <c r="C74" s="29">
        <f>SUM(C5:C73)</f>
        <v>3689134</v>
      </c>
      <c r="D74" s="29">
        <f>SUM(D5:D73)</f>
        <v>4773</v>
      </c>
      <c r="E74" s="30">
        <f>D74/(C74/1000)</f>
        <v>1.2937995746427211</v>
      </c>
    </row>
    <row r="75" spans="1:5" x14ac:dyDescent="0.3">
      <c r="A75" s="31"/>
      <c r="B75" s="31"/>
      <c r="C75" s="32"/>
      <c r="D75" s="32" t="s">
        <v>117</v>
      </c>
      <c r="E75" s="33">
        <f>MIN($E$5:$E$73)</f>
        <v>0.2</v>
      </c>
    </row>
    <row r="76" spans="1:5" x14ac:dyDescent="0.3">
      <c r="A76" s="31"/>
      <c r="B76" s="31"/>
      <c r="C76" s="32"/>
      <c r="D76" s="32" t="s">
        <v>118</v>
      </c>
      <c r="E76" s="33">
        <f>MAX($E$5:$E$73)</f>
        <v>7.6</v>
      </c>
    </row>
    <row r="77" spans="1:5" x14ac:dyDescent="0.3">
      <c r="A77" s="34" t="s">
        <v>119</v>
      </c>
      <c r="B77" s="34"/>
      <c r="C77" s="35">
        <v>174851838</v>
      </c>
      <c r="D77" s="35">
        <v>221599</v>
      </c>
      <c r="E77" s="36">
        <v>1.2673529917369242</v>
      </c>
    </row>
    <row r="78" spans="1:5" x14ac:dyDescent="0.3">
      <c r="A78" s="34"/>
      <c r="B78" s="34"/>
      <c r="C78" s="35"/>
      <c r="D78" s="35" t="s">
        <v>117</v>
      </c>
      <c r="E78" s="36">
        <v>0</v>
      </c>
    </row>
    <row r="79" spans="1:5" x14ac:dyDescent="0.3">
      <c r="A79" s="37"/>
      <c r="B79" s="37"/>
      <c r="C79" s="38"/>
      <c r="D79" s="38" t="s">
        <v>118</v>
      </c>
      <c r="E79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84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85</v>
      </c>
      <c r="C5" s="25">
        <v>2151547</v>
      </c>
      <c r="D5" s="25">
        <v>2843</v>
      </c>
      <c r="E5" s="26">
        <v>1.3</v>
      </c>
    </row>
    <row r="6" spans="1:5" x14ac:dyDescent="0.3">
      <c r="A6" s="24" t="s">
        <v>5</v>
      </c>
      <c r="B6" s="24" t="s">
        <v>86</v>
      </c>
      <c r="C6" s="25">
        <v>607195</v>
      </c>
      <c r="D6" s="26">
        <v>911</v>
      </c>
      <c r="E6" s="26">
        <v>1.5</v>
      </c>
    </row>
    <row r="7" spans="1:5" x14ac:dyDescent="0.3">
      <c r="A7" s="24" t="s">
        <v>5</v>
      </c>
      <c r="B7" s="24" t="s">
        <v>87</v>
      </c>
      <c r="C7" s="25">
        <v>930392</v>
      </c>
      <c r="D7" s="25">
        <v>1018</v>
      </c>
      <c r="E7" s="26">
        <v>1.1000000000000001</v>
      </c>
    </row>
    <row r="8" spans="1:5" x14ac:dyDescent="0.3">
      <c r="A8" s="28" t="str">
        <f>CONCATENATE("Total (",RIGHT(Índice!$A$4,2),")")</f>
        <v>Total (ES)</v>
      </c>
      <c r="B8" s="28"/>
      <c r="C8" s="29">
        <f>SUM(C5:C7)</f>
        <v>3689134</v>
      </c>
      <c r="D8" s="29">
        <f>SUM(D5:D7)</f>
        <v>4772</v>
      </c>
      <c r="E8" s="30">
        <f>D8/(C8/1000)</f>
        <v>1.2935285083165859</v>
      </c>
    </row>
    <row r="9" spans="1:5" x14ac:dyDescent="0.3">
      <c r="A9" s="31"/>
      <c r="B9" s="31"/>
      <c r="C9" s="32"/>
      <c r="D9" s="32" t="s">
        <v>117</v>
      </c>
      <c r="E9" s="33">
        <f>MIN($E$5:$E$7)</f>
        <v>1.1000000000000001</v>
      </c>
    </row>
    <row r="10" spans="1:5" x14ac:dyDescent="0.3">
      <c r="A10" s="31"/>
      <c r="B10" s="31"/>
      <c r="C10" s="32"/>
      <c r="D10" s="32" t="s">
        <v>118</v>
      </c>
      <c r="E10" s="33">
        <f>MAX($E$5:$E$7)</f>
        <v>1.5</v>
      </c>
    </row>
    <row r="11" spans="1:5" x14ac:dyDescent="0.3">
      <c r="A11" s="34" t="s">
        <v>119</v>
      </c>
      <c r="B11" s="34"/>
      <c r="C11" s="35">
        <v>174851838</v>
      </c>
      <c r="D11" s="35">
        <v>221499</v>
      </c>
      <c r="E11" s="36">
        <v>1.2667810789612632</v>
      </c>
    </row>
    <row r="12" spans="1:5" x14ac:dyDescent="0.3">
      <c r="A12" s="34"/>
      <c r="B12" s="34"/>
      <c r="C12" s="35"/>
      <c r="D12" s="35" t="s">
        <v>117</v>
      </c>
      <c r="E12" s="36">
        <v>0</v>
      </c>
    </row>
    <row r="13" spans="1:5" x14ac:dyDescent="0.3">
      <c r="A13" s="37"/>
      <c r="B13" s="37"/>
      <c r="C13" s="38"/>
      <c r="D13" s="38" t="s">
        <v>118</v>
      </c>
      <c r="E13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8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11</v>
      </c>
      <c r="E5" s="26">
        <v>0.3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8</v>
      </c>
      <c r="E6" s="26">
        <v>0.8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6</v>
      </c>
      <c r="E7" s="26">
        <v>0.5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26</v>
      </c>
      <c r="E8" s="26">
        <v>0.9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21</v>
      </c>
      <c r="E9" s="26">
        <v>1.5</v>
      </c>
    </row>
    <row r="10" spans="1:5" x14ac:dyDescent="0.3">
      <c r="A10" s="24" t="s">
        <v>5</v>
      </c>
      <c r="B10" s="24" t="s">
        <v>12</v>
      </c>
      <c r="C10" s="25">
        <v>29984</v>
      </c>
      <c r="D10" s="26">
        <v>27</v>
      </c>
      <c r="E10" s="26">
        <v>0.9</v>
      </c>
    </row>
    <row r="11" spans="1:5" x14ac:dyDescent="0.3">
      <c r="A11" s="24" t="s">
        <v>5</v>
      </c>
      <c r="B11" s="24" t="s">
        <v>14</v>
      </c>
      <c r="C11" s="25">
        <v>94765</v>
      </c>
      <c r="D11" s="26">
        <v>129</v>
      </c>
      <c r="E11" s="26">
        <v>1.4</v>
      </c>
    </row>
    <row r="12" spans="1:5" x14ac:dyDescent="0.3">
      <c r="A12" s="24" t="s">
        <v>5</v>
      </c>
      <c r="B12" s="24" t="s">
        <v>15</v>
      </c>
      <c r="C12" s="25">
        <v>10540</v>
      </c>
      <c r="D12" s="26">
        <v>32</v>
      </c>
      <c r="E12" s="26">
        <v>3</v>
      </c>
    </row>
    <row r="13" spans="1:5" x14ac:dyDescent="0.3">
      <c r="A13" s="24" t="s">
        <v>5</v>
      </c>
      <c r="B13" s="24" t="s">
        <v>16</v>
      </c>
      <c r="C13" s="25">
        <v>30674</v>
      </c>
      <c r="D13" s="26">
        <v>71</v>
      </c>
      <c r="E13" s="26">
        <v>2.2999999999999998</v>
      </c>
    </row>
    <row r="14" spans="1:5" x14ac:dyDescent="0.3">
      <c r="A14" s="24" t="s">
        <v>5</v>
      </c>
      <c r="B14" s="24" t="s">
        <v>17</v>
      </c>
      <c r="C14" s="25">
        <v>42498</v>
      </c>
      <c r="D14" s="26">
        <v>170</v>
      </c>
      <c r="E14" s="26">
        <v>4</v>
      </c>
    </row>
    <row r="15" spans="1:5" x14ac:dyDescent="0.3">
      <c r="A15" s="24" t="s">
        <v>5</v>
      </c>
      <c r="B15" s="24" t="s">
        <v>18</v>
      </c>
      <c r="C15" s="25">
        <v>13608</v>
      </c>
      <c r="D15" s="26">
        <v>1</v>
      </c>
      <c r="E15" s="26">
        <v>0.1</v>
      </c>
    </row>
    <row r="16" spans="1:5" x14ac:dyDescent="0.3">
      <c r="A16" s="24" t="s">
        <v>5</v>
      </c>
      <c r="B16" s="24" t="s">
        <v>19</v>
      </c>
      <c r="C16" s="25">
        <v>10254</v>
      </c>
      <c r="D16" s="26">
        <v>2</v>
      </c>
      <c r="E16" s="26">
        <v>0.1</v>
      </c>
    </row>
    <row r="17" spans="1:5" x14ac:dyDescent="0.3">
      <c r="A17" s="24" t="s">
        <v>5</v>
      </c>
      <c r="B17" s="24" t="s">
        <v>20</v>
      </c>
      <c r="C17" s="25">
        <v>12985</v>
      </c>
      <c r="D17" s="26">
        <v>11</v>
      </c>
      <c r="E17" s="26">
        <v>0.9</v>
      </c>
    </row>
    <row r="18" spans="1:5" x14ac:dyDescent="0.3">
      <c r="A18" s="24" t="s">
        <v>5</v>
      </c>
      <c r="B18" s="24" t="s">
        <v>21</v>
      </c>
      <c r="C18" s="25">
        <v>185784</v>
      </c>
      <c r="D18" s="26">
        <v>244</v>
      </c>
      <c r="E18" s="26">
        <v>1.3</v>
      </c>
    </row>
    <row r="19" spans="1:5" x14ac:dyDescent="0.3">
      <c r="A19" s="24" t="s">
        <v>5</v>
      </c>
      <c r="B19" s="24" t="s">
        <v>22</v>
      </c>
      <c r="C19" s="25">
        <v>353510</v>
      </c>
      <c r="D19" s="26">
        <v>193</v>
      </c>
      <c r="E19" s="26">
        <v>0.5</v>
      </c>
    </row>
    <row r="20" spans="1:5" x14ac:dyDescent="0.3">
      <c r="A20" s="24" t="s">
        <v>5</v>
      </c>
      <c r="B20" s="24" t="s">
        <v>23</v>
      </c>
      <c r="C20" s="25">
        <v>36930</v>
      </c>
      <c r="D20" s="26">
        <v>39</v>
      </c>
      <c r="E20" s="26">
        <v>1.1000000000000001</v>
      </c>
    </row>
    <row r="21" spans="1:5" x14ac:dyDescent="0.3">
      <c r="A21" s="24" t="s">
        <v>5</v>
      </c>
      <c r="B21" s="24" t="s">
        <v>24</v>
      </c>
      <c r="C21" s="25">
        <v>119992</v>
      </c>
      <c r="D21" s="26">
        <v>253</v>
      </c>
      <c r="E21" s="26">
        <v>2.1</v>
      </c>
    </row>
    <row r="22" spans="1:5" x14ac:dyDescent="0.3">
      <c r="A22" s="24" t="s">
        <v>5</v>
      </c>
      <c r="B22" s="24" t="s">
        <v>25</v>
      </c>
      <c r="C22" s="25">
        <v>27458</v>
      </c>
      <c r="D22" s="26">
        <v>29</v>
      </c>
      <c r="E22" s="26">
        <v>1.1000000000000001</v>
      </c>
    </row>
    <row r="23" spans="1:5" x14ac:dyDescent="0.3">
      <c r="A23" s="24" t="s">
        <v>5</v>
      </c>
      <c r="B23" s="24" t="s">
        <v>26</v>
      </c>
      <c r="C23" s="25">
        <v>11937</v>
      </c>
      <c r="D23" s="26">
        <v>21</v>
      </c>
      <c r="E23" s="26">
        <v>1.8</v>
      </c>
    </row>
    <row r="24" spans="1:5" x14ac:dyDescent="0.3">
      <c r="A24" s="24" t="s">
        <v>5</v>
      </c>
      <c r="B24" s="24" t="s">
        <v>27</v>
      </c>
      <c r="C24" s="25">
        <v>5083</v>
      </c>
      <c r="D24" s="26">
        <v>35</v>
      </c>
      <c r="E24" s="26">
        <v>6.9</v>
      </c>
    </row>
    <row r="25" spans="1:5" x14ac:dyDescent="0.3">
      <c r="A25" s="24" t="s">
        <v>5</v>
      </c>
      <c r="B25" s="24" t="s">
        <v>28</v>
      </c>
      <c r="C25" s="25">
        <v>35416</v>
      </c>
      <c r="D25" s="26">
        <v>19</v>
      </c>
      <c r="E25" s="26">
        <v>0.5</v>
      </c>
    </row>
    <row r="26" spans="1:5" x14ac:dyDescent="0.3">
      <c r="A26" s="24" t="s">
        <v>5</v>
      </c>
      <c r="B26" s="24" t="s">
        <v>30</v>
      </c>
      <c r="C26" s="25">
        <v>21992</v>
      </c>
      <c r="D26" s="26">
        <v>8</v>
      </c>
      <c r="E26" s="26">
        <v>0.4</v>
      </c>
    </row>
    <row r="27" spans="1:5" x14ac:dyDescent="0.3">
      <c r="A27" s="24" t="s">
        <v>5</v>
      </c>
      <c r="B27" s="24" t="s">
        <v>31</v>
      </c>
      <c r="C27" s="25">
        <v>18014</v>
      </c>
      <c r="D27" s="26">
        <v>4</v>
      </c>
      <c r="E27" s="26">
        <v>0.2</v>
      </c>
    </row>
    <row r="28" spans="1:5" x14ac:dyDescent="0.3">
      <c r="A28" s="24" t="s">
        <v>5</v>
      </c>
      <c r="B28" s="24" t="s">
        <v>32</v>
      </c>
      <c r="C28" s="25">
        <v>11009</v>
      </c>
      <c r="D28" s="26">
        <v>4</v>
      </c>
      <c r="E28" s="26">
        <v>0.4</v>
      </c>
    </row>
    <row r="29" spans="1:5" x14ac:dyDescent="0.3">
      <c r="A29" s="24" t="s">
        <v>5</v>
      </c>
      <c r="B29" s="24" t="s">
        <v>33</v>
      </c>
      <c r="C29" s="25">
        <v>29358</v>
      </c>
      <c r="D29" s="26">
        <v>64</v>
      </c>
      <c r="E29" s="26">
        <v>2.2000000000000002</v>
      </c>
    </row>
    <row r="30" spans="1:5" x14ac:dyDescent="0.3">
      <c r="A30" s="24" t="s">
        <v>5</v>
      </c>
      <c r="B30" s="24" t="s">
        <v>34</v>
      </c>
      <c r="C30" s="25">
        <v>124656</v>
      </c>
      <c r="D30" s="26">
        <v>159</v>
      </c>
      <c r="E30" s="26">
        <v>1.3</v>
      </c>
    </row>
    <row r="31" spans="1:5" x14ac:dyDescent="0.3">
      <c r="A31" s="24" t="s">
        <v>5</v>
      </c>
      <c r="B31" s="24" t="s">
        <v>35</v>
      </c>
      <c r="C31" s="25">
        <v>25380</v>
      </c>
      <c r="D31" s="26">
        <v>30</v>
      </c>
      <c r="E31" s="26">
        <v>1.2</v>
      </c>
    </row>
    <row r="32" spans="1:5" x14ac:dyDescent="0.3">
      <c r="A32" s="24" t="s">
        <v>5</v>
      </c>
      <c r="B32" s="24" t="s">
        <v>36</v>
      </c>
      <c r="C32" s="25">
        <v>11713</v>
      </c>
      <c r="D32" s="26">
        <v>4</v>
      </c>
      <c r="E32" s="26">
        <v>0.3</v>
      </c>
    </row>
    <row r="33" spans="1:5" x14ac:dyDescent="0.3">
      <c r="A33" s="24" t="s">
        <v>5</v>
      </c>
      <c r="B33" s="24" t="s">
        <v>37</v>
      </c>
      <c r="C33" s="25">
        <v>9520</v>
      </c>
      <c r="D33" s="26">
        <v>21</v>
      </c>
      <c r="E33" s="26">
        <v>2.2000000000000002</v>
      </c>
    </row>
    <row r="34" spans="1:5" x14ac:dyDescent="0.3">
      <c r="A34" s="24" t="s">
        <v>5</v>
      </c>
      <c r="B34" s="24" t="s">
        <v>38</v>
      </c>
      <c r="C34" s="25">
        <v>12326</v>
      </c>
      <c r="D34" s="26">
        <v>14</v>
      </c>
      <c r="E34" s="26">
        <v>1.1000000000000001</v>
      </c>
    </row>
    <row r="35" spans="1:5" x14ac:dyDescent="0.3">
      <c r="A35" s="24" t="s">
        <v>5</v>
      </c>
      <c r="B35" s="24" t="s">
        <v>39</v>
      </c>
      <c r="C35" s="25">
        <v>13710</v>
      </c>
      <c r="D35" s="26">
        <v>7</v>
      </c>
      <c r="E35" s="26">
        <v>0.5</v>
      </c>
    </row>
    <row r="36" spans="1:5" x14ac:dyDescent="0.3">
      <c r="A36" s="24" t="s">
        <v>5</v>
      </c>
      <c r="B36" s="24" t="s">
        <v>40</v>
      </c>
      <c r="C36" s="25">
        <v>13589</v>
      </c>
      <c r="D36" s="26">
        <v>19</v>
      </c>
      <c r="E36" s="26">
        <v>1.4</v>
      </c>
    </row>
    <row r="37" spans="1:5" x14ac:dyDescent="0.3">
      <c r="A37" s="24" t="s">
        <v>5</v>
      </c>
      <c r="B37" s="24" t="s">
        <v>41</v>
      </c>
      <c r="C37" s="25">
        <v>39832</v>
      </c>
      <c r="D37" s="26">
        <v>10</v>
      </c>
      <c r="E37" s="26">
        <v>0.3</v>
      </c>
    </row>
    <row r="38" spans="1:5" x14ac:dyDescent="0.3">
      <c r="A38" s="24" t="s">
        <v>5</v>
      </c>
      <c r="B38" s="24" t="s">
        <v>42</v>
      </c>
      <c r="C38" s="25">
        <v>10597</v>
      </c>
      <c r="D38" s="26">
        <v>4</v>
      </c>
      <c r="E38" s="26">
        <v>0.4</v>
      </c>
    </row>
    <row r="39" spans="1:5" x14ac:dyDescent="0.3">
      <c r="A39" s="24" t="s">
        <v>5</v>
      </c>
      <c r="B39" s="24" t="s">
        <v>43</v>
      </c>
      <c r="C39" s="25">
        <v>28590</v>
      </c>
      <c r="D39" s="26">
        <v>68</v>
      </c>
      <c r="E39" s="26">
        <v>2.4</v>
      </c>
    </row>
    <row r="40" spans="1:5" x14ac:dyDescent="0.3">
      <c r="A40" s="24" t="s">
        <v>5</v>
      </c>
      <c r="B40" s="24" t="s">
        <v>44</v>
      </c>
      <c r="C40" s="25">
        <v>28931</v>
      </c>
      <c r="D40" s="26">
        <v>9</v>
      </c>
      <c r="E40" s="26">
        <v>0.3</v>
      </c>
    </row>
    <row r="41" spans="1:5" x14ac:dyDescent="0.3">
      <c r="A41" s="24" t="s">
        <v>5</v>
      </c>
      <c r="B41" s="24" t="s">
        <v>45</v>
      </c>
      <c r="C41" s="25">
        <v>11575</v>
      </c>
      <c r="D41" s="26">
        <v>12</v>
      </c>
      <c r="E41" s="26">
        <v>1</v>
      </c>
    </row>
    <row r="42" spans="1:5" x14ac:dyDescent="0.3">
      <c r="A42" s="24" t="s">
        <v>5</v>
      </c>
      <c r="B42" s="24" t="s">
        <v>46</v>
      </c>
      <c r="C42" s="25">
        <v>14079</v>
      </c>
      <c r="D42" s="26">
        <v>12</v>
      </c>
      <c r="E42" s="26">
        <v>0.9</v>
      </c>
    </row>
    <row r="43" spans="1:5" x14ac:dyDescent="0.3">
      <c r="A43" s="24" t="s">
        <v>5</v>
      </c>
      <c r="B43" s="24" t="s">
        <v>48</v>
      </c>
      <c r="C43" s="25">
        <v>166786</v>
      </c>
      <c r="D43" s="26">
        <v>300</v>
      </c>
      <c r="E43" s="26">
        <v>1.8</v>
      </c>
    </row>
    <row r="44" spans="1:5" x14ac:dyDescent="0.3">
      <c r="A44" s="24" t="s">
        <v>5</v>
      </c>
      <c r="B44" s="24" t="s">
        <v>49</v>
      </c>
      <c r="C44" s="25">
        <v>12770</v>
      </c>
      <c r="D44" s="26">
        <v>21</v>
      </c>
      <c r="E44" s="26">
        <v>1.6</v>
      </c>
    </row>
    <row r="45" spans="1:5" x14ac:dyDescent="0.3">
      <c r="A45" s="24" t="s">
        <v>5</v>
      </c>
      <c r="B45" s="24" t="s">
        <v>50</v>
      </c>
      <c r="C45" s="25">
        <v>41929</v>
      </c>
      <c r="D45" s="26">
        <v>57</v>
      </c>
      <c r="E45" s="26">
        <v>1.4</v>
      </c>
    </row>
    <row r="46" spans="1:5" x14ac:dyDescent="0.3">
      <c r="A46" s="24" t="s">
        <v>5</v>
      </c>
      <c r="B46" s="24" t="s">
        <v>51</v>
      </c>
      <c r="C46" s="25">
        <v>17641</v>
      </c>
      <c r="D46" s="26">
        <v>4</v>
      </c>
      <c r="E46" s="26">
        <v>0.2</v>
      </c>
    </row>
    <row r="47" spans="1:5" x14ac:dyDescent="0.3">
      <c r="A47" s="24" t="s">
        <v>5</v>
      </c>
      <c r="B47" s="24" t="s">
        <v>52</v>
      </c>
      <c r="C47" s="25">
        <v>12202</v>
      </c>
      <c r="D47" s="26">
        <v>39</v>
      </c>
      <c r="E47" s="26">
        <v>3.2</v>
      </c>
    </row>
    <row r="48" spans="1:5" x14ac:dyDescent="0.3">
      <c r="A48" s="24" t="s">
        <v>5</v>
      </c>
      <c r="B48" s="24" t="s">
        <v>53</v>
      </c>
      <c r="C48" s="25">
        <v>24475</v>
      </c>
      <c r="D48" s="26">
        <v>97</v>
      </c>
      <c r="E48" s="26">
        <v>4</v>
      </c>
    </row>
    <row r="49" spans="1:5" x14ac:dyDescent="0.3">
      <c r="A49" s="24" t="s">
        <v>5</v>
      </c>
      <c r="B49" s="24" t="s">
        <v>54</v>
      </c>
      <c r="C49" s="25">
        <v>18900</v>
      </c>
      <c r="D49" s="26">
        <v>35</v>
      </c>
      <c r="E49" s="26">
        <v>1.9</v>
      </c>
    </row>
    <row r="50" spans="1:5" x14ac:dyDescent="0.3">
      <c r="A50" s="24" t="s">
        <v>5</v>
      </c>
      <c r="B50" s="24" t="s">
        <v>56</v>
      </c>
      <c r="C50" s="25">
        <v>18153</v>
      </c>
      <c r="D50" s="26">
        <v>38</v>
      </c>
      <c r="E50" s="26">
        <v>2.1</v>
      </c>
    </row>
    <row r="51" spans="1:5" x14ac:dyDescent="0.3">
      <c r="A51" s="24" t="s">
        <v>5</v>
      </c>
      <c r="B51" s="24" t="s">
        <v>57</v>
      </c>
      <c r="C51" s="25">
        <v>13745</v>
      </c>
      <c r="D51" s="26">
        <v>41</v>
      </c>
      <c r="E51" s="26">
        <v>3</v>
      </c>
    </row>
    <row r="52" spans="1:5" x14ac:dyDescent="0.3">
      <c r="A52" s="24" t="s">
        <v>5</v>
      </c>
      <c r="B52" s="24" t="s">
        <v>58</v>
      </c>
      <c r="C52" s="25">
        <v>49065</v>
      </c>
      <c r="D52" s="26">
        <v>71</v>
      </c>
      <c r="E52" s="26">
        <v>1.4</v>
      </c>
    </row>
    <row r="53" spans="1:5" x14ac:dyDescent="0.3">
      <c r="A53" s="24" t="s">
        <v>5</v>
      </c>
      <c r="B53" s="24" t="s">
        <v>59</v>
      </c>
      <c r="C53" s="25">
        <v>18893</v>
      </c>
      <c r="D53" s="26">
        <v>4</v>
      </c>
      <c r="E53" s="26">
        <v>0.2</v>
      </c>
    </row>
    <row r="54" spans="1:5" x14ac:dyDescent="0.3">
      <c r="A54" s="24" t="s">
        <v>5</v>
      </c>
      <c r="B54" s="24" t="s">
        <v>60</v>
      </c>
      <c r="C54" s="25">
        <v>21522</v>
      </c>
      <c r="D54" s="26">
        <v>11</v>
      </c>
      <c r="E54" s="26">
        <v>0.5</v>
      </c>
    </row>
    <row r="55" spans="1:5" x14ac:dyDescent="0.3">
      <c r="A55" s="24" t="s">
        <v>5</v>
      </c>
      <c r="B55" s="24" t="s">
        <v>62</v>
      </c>
      <c r="C55" s="25">
        <v>22300</v>
      </c>
      <c r="D55" s="26">
        <v>43</v>
      </c>
      <c r="E55" s="26">
        <v>1.9</v>
      </c>
    </row>
    <row r="56" spans="1:5" x14ac:dyDescent="0.3">
      <c r="A56" s="24" t="s">
        <v>5</v>
      </c>
      <c r="B56" s="24" t="s">
        <v>63</v>
      </c>
      <c r="C56" s="25">
        <v>6497</v>
      </c>
      <c r="D56" s="26">
        <v>4</v>
      </c>
      <c r="E56" s="26">
        <v>0.6</v>
      </c>
    </row>
    <row r="57" spans="1:5" x14ac:dyDescent="0.3">
      <c r="A57" s="24" t="s">
        <v>5</v>
      </c>
      <c r="B57" s="24" t="s">
        <v>64</v>
      </c>
      <c r="C57" s="25">
        <v>13696</v>
      </c>
      <c r="D57" s="26">
        <v>22</v>
      </c>
      <c r="E57" s="26">
        <v>1.6</v>
      </c>
    </row>
    <row r="58" spans="1:5" x14ac:dyDescent="0.3">
      <c r="A58" s="24" t="s">
        <v>5</v>
      </c>
      <c r="B58" s="24" t="s">
        <v>65</v>
      </c>
      <c r="C58" s="25">
        <v>19273</v>
      </c>
      <c r="D58" s="26">
        <v>2</v>
      </c>
      <c r="E58" s="26">
        <v>0.1</v>
      </c>
    </row>
    <row r="59" spans="1:5" x14ac:dyDescent="0.3">
      <c r="A59" s="24" t="s">
        <v>5</v>
      </c>
      <c r="B59" s="24" t="s">
        <v>66</v>
      </c>
      <c r="C59" s="25">
        <v>11069</v>
      </c>
      <c r="D59" s="26">
        <v>10</v>
      </c>
      <c r="E59" s="26">
        <v>0.9</v>
      </c>
    </row>
    <row r="60" spans="1:5" x14ac:dyDescent="0.3">
      <c r="A60" s="24" t="s">
        <v>5</v>
      </c>
      <c r="B60" s="24" t="s">
        <v>67</v>
      </c>
      <c r="C60" s="25">
        <v>13106</v>
      </c>
      <c r="D60" s="26">
        <v>17</v>
      </c>
      <c r="E60" s="26">
        <v>1.3</v>
      </c>
    </row>
    <row r="61" spans="1:5" x14ac:dyDescent="0.3">
      <c r="A61" s="24" t="s">
        <v>5</v>
      </c>
      <c r="B61" s="24" t="s">
        <v>68</v>
      </c>
      <c r="C61" s="25">
        <v>41636</v>
      </c>
      <c r="D61" s="26">
        <v>57</v>
      </c>
      <c r="E61" s="26">
        <v>1.4</v>
      </c>
    </row>
    <row r="62" spans="1:5" x14ac:dyDescent="0.3">
      <c r="A62" s="24" t="s">
        <v>5</v>
      </c>
      <c r="B62" s="24" t="s">
        <v>69</v>
      </c>
      <c r="C62" s="25">
        <v>22808</v>
      </c>
      <c r="D62" s="26">
        <v>26</v>
      </c>
      <c r="E62" s="26">
        <v>1.1000000000000001</v>
      </c>
    </row>
    <row r="63" spans="1:5" x14ac:dyDescent="0.3">
      <c r="A63" s="24" t="s">
        <v>5</v>
      </c>
      <c r="B63" s="24" t="s">
        <v>70</v>
      </c>
      <c r="C63" s="25">
        <v>8589</v>
      </c>
      <c r="D63" s="26">
        <v>2</v>
      </c>
      <c r="E63" s="26">
        <v>0.3</v>
      </c>
    </row>
    <row r="64" spans="1:5" x14ac:dyDescent="0.3">
      <c r="A64" s="24" t="s">
        <v>5</v>
      </c>
      <c r="B64" s="24" t="s">
        <v>71</v>
      </c>
      <c r="C64" s="25">
        <v>32252</v>
      </c>
      <c r="D64" s="26">
        <v>18</v>
      </c>
      <c r="E64" s="26">
        <v>0.6</v>
      </c>
    </row>
    <row r="65" spans="1:5" x14ac:dyDescent="0.3">
      <c r="A65" s="24" t="s">
        <v>5</v>
      </c>
      <c r="B65" s="24" t="s">
        <v>72</v>
      </c>
      <c r="C65" s="25">
        <v>10878</v>
      </c>
      <c r="D65" s="26">
        <v>43</v>
      </c>
      <c r="E65" s="26">
        <v>4</v>
      </c>
    </row>
    <row r="66" spans="1:5" x14ac:dyDescent="0.3">
      <c r="A66" s="24" t="s">
        <v>5</v>
      </c>
      <c r="B66" s="24" t="s">
        <v>73</v>
      </c>
      <c r="C66" s="25">
        <v>123750</v>
      </c>
      <c r="D66" s="26">
        <v>107</v>
      </c>
      <c r="E66" s="26">
        <v>0.9</v>
      </c>
    </row>
    <row r="67" spans="1:5" x14ac:dyDescent="0.3">
      <c r="A67" s="24" t="s">
        <v>5</v>
      </c>
      <c r="B67" s="24" t="s">
        <v>74</v>
      </c>
      <c r="C67" s="25">
        <v>10886</v>
      </c>
      <c r="D67" s="26">
        <v>1</v>
      </c>
      <c r="E67" s="26">
        <v>0.1</v>
      </c>
    </row>
    <row r="68" spans="1:5" x14ac:dyDescent="0.3">
      <c r="A68" s="24" t="s">
        <v>5</v>
      </c>
      <c r="B68" s="24" t="s">
        <v>75</v>
      </c>
      <c r="C68" s="25">
        <v>520649</v>
      </c>
      <c r="D68" s="26">
        <v>327</v>
      </c>
      <c r="E68" s="26">
        <v>0.6</v>
      </c>
    </row>
    <row r="69" spans="1:5" x14ac:dyDescent="0.3">
      <c r="A69" s="24" t="s">
        <v>5</v>
      </c>
      <c r="B69" s="24" t="s">
        <v>76</v>
      </c>
      <c r="C69" s="25">
        <v>26502</v>
      </c>
      <c r="D69" s="26">
        <v>36</v>
      </c>
      <c r="E69" s="26">
        <v>1.3</v>
      </c>
    </row>
    <row r="70" spans="1:5" x14ac:dyDescent="0.3">
      <c r="A70" s="24" t="s">
        <v>5</v>
      </c>
      <c r="B70" s="24" t="s">
        <v>77</v>
      </c>
      <c r="C70" s="25">
        <v>19563</v>
      </c>
      <c r="D70" s="26">
        <v>14</v>
      </c>
      <c r="E70" s="26">
        <v>0.7</v>
      </c>
    </row>
    <row r="71" spans="1:5" x14ac:dyDescent="0.3">
      <c r="A71" s="24" t="s">
        <v>5</v>
      </c>
      <c r="B71" s="24" t="s">
        <v>78</v>
      </c>
      <c r="C71" s="25">
        <v>23831</v>
      </c>
      <c r="D71" s="26">
        <v>70</v>
      </c>
      <c r="E71" s="26">
        <v>2.9</v>
      </c>
    </row>
    <row r="72" spans="1:5" x14ac:dyDescent="0.3">
      <c r="A72" s="24" t="s">
        <v>5</v>
      </c>
      <c r="B72" s="24" t="s">
        <v>79</v>
      </c>
      <c r="C72" s="25">
        <v>73423</v>
      </c>
      <c r="D72" s="26">
        <v>38</v>
      </c>
      <c r="E72" s="26">
        <v>0.5</v>
      </c>
    </row>
    <row r="73" spans="1:5" x14ac:dyDescent="0.3">
      <c r="A73" s="24" t="s">
        <v>5</v>
      </c>
      <c r="B73" s="24" t="s">
        <v>82</v>
      </c>
      <c r="C73" s="25">
        <v>467722</v>
      </c>
      <c r="D73" s="26">
        <v>218</v>
      </c>
      <c r="E73" s="26">
        <v>0.5</v>
      </c>
    </row>
    <row r="74" spans="1:5" x14ac:dyDescent="0.3">
      <c r="A74" s="24" t="s">
        <v>5</v>
      </c>
      <c r="B74" s="24" t="s">
        <v>83</v>
      </c>
      <c r="C74" s="25">
        <v>322869</v>
      </c>
      <c r="D74" s="26">
        <v>430</v>
      </c>
      <c r="E74" s="26">
        <v>1.3</v>
      </c>
    </row>
    <row r="75" spans="1:5" x14ac:dyDescent="0.3">
      <c r="A75" s="28" t="str">
        <f>CONCATENATE("Total (",RIGHT(Índice!$A$4,2),")")</f>
        <v>Total (ES)</v>
      </c>
      <c r="B75" s="28"/>
      <c r="C75" s="29">
        <f>SUM(C5:C74)</f>
        <v>3749119</v>
      </c>
      <c r="D75" s="29">
        <f>SUM(D5:D74)</f>
        <v>4000</v>
      </c>
      <c r="E75" s="30">
        <f>D75/(C75/1000)</f>
        <v>1.0669173211093059</v>
      </c>
    </row>
    <row r="76" spans="1:5" x14ac:dyDescent="0.3">
      <c r="A76" s="31"/>
      <c r="B76" s="31"/>
      <c r="C76" s="32"/>
      <c r="D76" s="32" t="s">
        <v>117</v>
      </c>
      <c r="E76" s="33">
        <f>MIN($E$5:$E$74)</f>
        <v>0.1</v>
      </c>
    </row>
    <row r="77" spans="1:5" x14ac:dyDescent="0.3">
      <c r="A77" s="31"/>
      <c r="B77" s="31"/>
      <c r="C77" s="32"/>
      <c r="D77" s="32" t="s">
        <v>118</v>
      </c>
      <c r="E77" s="33">
        <f>MAX($E$5:$E$74)</f>
        <v>6.9</v>
      </c>
    </row>
    <row r="78" spans="1:5" x14ac:dyDescent="0.3">
      <c r="A78" s="34" t="s">
        <v>119</v>
      </c>
      <c r="B78" s="34"/>
      <c r="C78" s="35">
        <v>186079258</v>
      </c>
      <c r="D78" s="35">
        <v>211852</v>
      </c>
      <c r="E78" s="36">
        <v>1.1385041098992343</v>
      </c>
    </row>
    <row r="79" spans="1:5" x14ac:dyDescent="0.3">
      <c r="A79" s="34"/>
      <c r="B79" s="34"/>
      <c r="C79" s="35"/>
      <c r="D79" s="35" t="s">
        <v>117</v>
      </c>
      <c r="E79" s="36">
        <v>0</v>
      </c>
    </row>
    <row r="80" spans="1:5" x14ac:dyDescent="0.3">
      <c r="A80" s="37"/>
      <c r="B80" s="37"/>
      <c r="C80" s="38"/>
      <c r="D80" s="38" t="s">
        <v>118</v>
      </c>
      <c r="E80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84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85</v>
      </c>
      <c r="C5" s="25">
        <v>2140453</v>
      </c>
      <c r="D5" s="25">
        <v>1658</v>
      </c>
      <c r="E5" s="26">
        <v>0.8</v>
      </c>
    </row>
    <row r="6" spans="1:5" x14ac:dyDescent="0.3">
      <c r="A6" s="24" t="s">
        <v>5</v>
      </c>
      <c r="B6" s="24" t="s">
        <v>86</v>
      </c>
      <c r="C6" s="25">
        <v>642307</v>
      </c>
      <c r="D6" s="26">
        <v>986</v>
      </c>
      <c r="E6" s="26">
        <v>1.5</v>
      </c>
    </row>
    <row r="7" spans="1:5" x14ac:dyDescent="0.3">
      <c r="A7" s="24" t="s">
        <v>5</v>
      </c>
      <c r="B7" s="24" t="s">
        <v>87</v>
      </c>
      <c r="C7" s="25">
        <v>966359</v>
      </c>
      <c r="D7" s="25">
        <v>1355</v>
      </c>
      <c r="E7" s="26">
        <v>1.4</v>
      </c>
    </row>
    <row r="8" spans="1:5" x14ac:dyDescent="0.3">
      <c r="A8" s="28" t="str">
        <f>CONCATENATE("Total (",RIGHT(Índice!$A$4,2),")")</f>
        <v>Total (ES)</v>
      </c>
      <c r="B8" s="28"/>
      <c r="C8" s="29">
        <f>SUM(C5:C7)</f>
        <v>3749119</v>
      </c>
      <c r="D8" s="29">
        <f>SUM(D5:D7)</f>
        <v>3999</v>
      </c>
      <c r="E8" s="30">
        <f>D8/(C8/1000)</f>
        <v>1.0666505917790285</v>
      </c>
    </row>
    <row r="9" spans="1:5" x14ac:dyDescent="0.3">
      <c r="A9" s="31"/>
      <c r="B9" s="31"/>
      <c r="C9" s="32"/>
      <c r="D9" s="32" t="s">
        <v>117</v>
      </c>
      <c r="E9" s="33">
        <f>MIN($E$5:$E$7)</f>
        <v>0.8</v>
      </c>
    </row>
    <row r="10" spans="1:5" x14ac:dyDescent="0.3">
      <c r="A10" s="31"/>
      <c r="B10" s="31"/>
      <c r="C10" s="32"/>
      <c r="D10" s="32" t="s">
        <v>118</v>
      </c>
      <c r="E10" s="33">
        <f>MAX($E$5:$E$7)</f>
        <v>1.5</v>
      </c>
    </row>
    <row r="11" spans="1:5" x14ac:dyDescent="0.3">
      <c r="A11" s="34" t="s">
        <v>119</v>
      </c>
      <c r="B11" s="34"/>
      <c r="C11" s="35">
        <v>186079258</v>
      </c>
      <c r="D11" s="35">
        <v>211711</v>
      </c>
      <c r="E11" s="36">
        <v>1.1377463682706646</v>
      </c>
    </row>
    <row r="12" spans="1:5" x14ac:dyDescent="0.3">
      <c r="A12" s="34"/>
      <c r="B12" s="34"/>
      <c r="C12" s="35"/>
      <c r="D12" s="35" t="s">
        <v>117</v>
      </c>
      <c r="E12" s="36">
        <v>0</v>
      </c>
    </row>
    <row r="13" spans="1:5" x14ac:dyDescent="0.3">
      <c r="A13" s="37"/>
      <c r="B13" s="37"/>
      <c r="C13" s="38"/>
      <c r="D13" s="38" t="s">
        <v>118</v>
      </c>
      <c r="E13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88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545</v>
      </c>
      <c r="E5" s="26">
        <v>17.8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158</v>
      </c>
      <c r="E6" s="26">
        <v>16.3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100</v>
      </c>
      <c r="E7" s="26">
        <v>8.3000000000000007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546</v>
      </c>
      <c r="E8" s="26">
        <v>18.7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251</v>
      </c>
      <c r="E9" s="26">
        <v>18.2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91</v>
      </c>
      <c r="E10" s="26">
        <v>12.2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902</v>
      </c>
      <c r="E11" s="26">
        <v>30.1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167</v>
      </c>
      <c r="E12" s="26">
        <v>23.2</v>
      </c>
    </row>
    <row r="13" spans="1:5" x14ac:dyDescent="0.3">
      <c r="A13" s="24" t="s">
        <v>5</v>
      </c>
      <c r="B13" s="24" t="s">
        <v>14</v>
      </c>
      <c r="C13" s="25">
        <v>94765</v>
      </c>
      <c r="D13" s="25">
        <v>1698</v>
      </c>
      <c r="E13" s="26">
        <v>17.899999999999999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234</v>
      </c>
      <c r="E14" s="26">
        <v>22.2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559</v>
      </c>
      <c r="E15" s="26">
        <v>18.2</v>
      </c>
    </row>
    <row r="16" spans="1:5" x14ac:dyDescent="0.3">
      <c r="A16" s="24" t="s">
        <v>5</v>
      </c>
      <c r="B16" s="24" t="s">
        <v>17</v>
      </c>
      <c r="C16" s="25">
        <v>42498</v>
      </c>
      <c r="D16" s="25">
        <v>1068</v>
      </c>
      <c r="E16" s="26">
        <v>25.1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265</v>
      </c>
      <c r="E17" s="26">
        <v>19.5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149</v>
      </c>
      <c r="E18" s="26">
        <v>14.5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167</v>
      </c>
      <c r="E19" s="26">
        <v>12.9</v>
      </c>
    </row>
    <row r="20" spans="1:5" x14ac:dyDescent="0.3">
      <c r="A20" s="24" t="s">
        <v>5</v>
      </c>
      <c r="B20" s="24" t="s">
        <v>21</v>
      </c>
      <c r="C20" s="25">
        <v>185784</v>
      </c>
      <c r="D20" s="25">
        <v>5761</v>
      </c>
      <c r="E20" s="26">
        <v>31</v>
      </c>
    </row>
    <row r="21" spans="1:5" x14ac:dyDescent="0.3">
      <c r="A21" s="24" t="s">
        <v>5</v>
      </c>
      <c r="B21" s="24" t="s">
        <v>22</v>
      </c>
      <c r="C21" s="25">
        <v>353510</v>
      </c>
      <c r="D21" s="25">
        <v>3586</v>
      </c>
      <c r="E21" s="26">
        <v>10.1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686</v>
      </c>
      <c r="E22" s="26">
        <v>18.600000000000001</v>
      </c>
    </row>
    <row r="23" spans="1:5" x14ac:dyDescent="0.3">
      <c r="A23" s="24" t="s">
        <v>5</v>
      </c>
      <c r="B23" s="24" t="s">
        <v>24</v>
      </c>
      <c r="C23" s="25">
        <v>119992</v>
      </c>
      <c r="D23" s="25">
        <v>3728</v>
      </c>
      <c r="E23" s="26">
        <v>31.1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315</v>
      </c>
      <c r="E24" s="26">
        <v>11.5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177</v>
      </c>
      <c r="E25" s="26">
        <v>14.8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100</v>
      </c>
      <c r="E26" s="26">
        <v>19.7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425</v>
      </c>
      <c r="E27" s="26">
        <v>12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112</v>
      </c>
      <c r="E28" s="26">
        <v>17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323</v>
      </c>
      <c r="E29" s="26">
        <v>14.7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299</v>
      </c>
      <c r="E30" s="26">
        <v>16.600000000000001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267</v>
      </c>
      <c r="E31" s="26">
        <v>24.3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574</v>
      </c>
      <c r="E32" s="26">
        <v>19.5</v>
      </c>
    </row>
    <row r="33" spans="1:5" x14ac:dyDescent="0.3">
      <c r="A33" s="24" t="s">
        <v>5</v>
      </c>
      <c r="B33" s="24" t="s">
        <v>34</v>
      </c>
      <c r="C33" s="25">
        <v>124656</v>
      </c>
      <c r="D33" s="25">
        <v>1857</v>
      </c>
      <c r="E33" s="26">
        <v>14.9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418</v>
      </c>
      <c r="E34" s="26">
        <v>16.5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194</v>
      </c>
      <c r="E35" s="26">
        <v>16.600000000000001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144</v>
      </c>
      <c r="E36" s="26">
        <v>15.2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288</v>
      </c>
      <c r="E37" s="26">
        <v>23.4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193</v>
      </c>
      <c r="E38" s="26">
        <v>14.1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216</v>
      </c>
      <c r="E39" s="26">
        <v>15.9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955</v>
      </c>
      <c r="E40" s="26">
        <v>24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153</v>
      </c>
      <c r="E41" s="26">
        <v>14.4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337</v>
      </c>
      <c r="E42" s="26">
        <v>11.8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429</v>
      </c>
      <c r="E43" s="26">
        <v>14.8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387</v>
      </c>
      <c r="E44" s="26">
        <v>33.5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272</v>
      </c>
      <c r="E45" s="26">
        <v>19.3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250</v>
      </c>
      <c r="E46" s="26">
        <v>22.5</v>
      </c>
    </row>
    <row r="47" spans="1:5" x14ac:dyDescent="0.3">
      <c r="A47" s="24" t="s">
        <v>5</v>
      </c>
      <c r="B47" s="24" t="s">
        <v>48</v>
      </c>
      <c r="C47" s="25">
        <v>166786</v>
      </c>
      <c r="D47" s="25">
        <v>4404</v>
      </c>
      <c r="E47" s="26">
        <v>26.4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181</v>
      </c>
      <c r="E48" s="26">
        <v>14.2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744</v>
      </c>
      <c r="E49" s="26">
        <v>17.7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262</v>
      </c>
      <c r="E50" s="26">
        <v>14.9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207</v>
      </c>
      <c r="E51" s="26">
        <v>16.899999999999999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570</v>
      </c>
      <c r="E52" s="26">
        <v>23.3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363</v>
      </c>
      <c r="E53" s="26">
        <v>19.2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139</v>
      </c>
      <c r="E54" s="26">
        <v>25.5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320</v>
      </c>
      <c r="E55" s="26">
        <v>17.600000000000001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207</v>
      </c>
      <c r="E56" s="26">
        <v>15.1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965</v>
      </c>
      <c r="E57" s="26">
        <v>19.7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281</v>
      </c>
      <c r="E58" s="26">
        <v>14.9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250</v>
      </c>
      <c r="E59" s="26">
        <v>11.6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461</v>
      </c>
      <c r="E60" s="26">
        <v>19.3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435</v>
      </c>
      <c r="E61" s="26">
        <v>19.5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149</v>
      </c>
      <c r="E62" s="26">
        <v>22.9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364</v>
      </c>
      <c r="E63" s="26">
        <v>26.5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244</v>
      </c>
      <c r="E64" s="26">
        <v>12.7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165</v>
      </c>
      <c r="E65" s="26">
        <v>14.9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214</v>
      </c>
      <c r="E66" s="26">
        <v>16.3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814</v>
      </c>
      <c r="E67" s="26">
        <v>19.5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750</v>
      </c>
      <c r="E68" s="26">
        <v>32.9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153</v>
      </c>
      <c r="E69" s="26">
        <v>17.8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495</v>
      </c>
      <c r="E70" s="26">
        <v>15.3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573</v>
      </c>
      <c r="E71" s="26">
        <v>52.7</v>
      </c>
    </row>
    <row r="72" spans="1:5" x14ac:dyDescent="0.3">
      <c r="A72" s="24" t="s">
        <v>5</v>
      </c>
      <c r="B72" s="24" t="s">
        <v>73</v>
      </c>
      <c r="C72" s="25">
        <v>123750</v>
      </c>
      <c r="D72" s="25">
        <v>1971</v>
      </c>
      <c r="E72" s="26">
        <v>15.9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211</v>
      </c>
      <c r="E73" s="26">
        <v>19.399999999999999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7923</v>
      </c>
      <c r="E74" s="26">
        <v>15.2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386</v>
      </c>
      <c r="E75" s="26">
        <v>14.6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325</v>
      </c>
      <c r="E76" s="26">
        <v>16.600000000000001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716</v>
      </c>
      <c r="E77" s="26">
        <v>30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880</v>
      </c>
      <c r="E78" s="26">
        <v>12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179</v>
      </c>
      <c r="E79" s="26">
        <v>20.100000000000001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191</v>
      </c>
      <c r="E80" s="26">
        <v>13.9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10588</v>
      </c>
      <c r="E81" s="26">
        <v>22.6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17679</v>
      </c>
      <c r="E82" s="26">
        <v>54.8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84105</v>
      </c>
      <c r="E83" s="30">
        <f>D83/(C83/1000)</f>
        <v>21.939561015743895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8.3000000000000007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54.8</v>
      </c>
    </row>
    <row r="86" spans="1:5" x14ac:dyDescent="0.3">
      <c r="A86" s="34" t="s">
        <v>119</v>
      </c>
      <c r="B86" s="34"/>
      <c r="C86" s="35">
        <v>203062512</v>
      </c>
      <c r="D86" s="35">
        <v>3986959</v>
      </c>
      <c r="E86" s="36">
        <v>19.634145961909503</v>
      </c>
    </row>
    <row r="87" spans="1:5" x14ac:dyDescent="0.3">
      <c r="A87" s="34"/>
      <c r="B87" s="34"/>
      <c r="C87" s="35"/>
      <c r="D87" s="35" t="s">
        <v>117</v>
      </c>
      <c r="E87" s="36">
        <v>5.0999999999999996</v>
      </c>
    </row>
    <row r="88" spans="1:5" x14ac:dyDescent="0.3">
      <c r="A88" s="37"/>
      <c r="B88" s="37"/>
      <c r="C88" s="38"/>
      <c r="D88" s="38" t="s">
        <v>118</v>
      </c>
      <c r="E88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227</v>
      </c>
      <c r="E5" s="26">
        <v>7.4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88</v>
      </c>
      <c r="E6" s="26">
        <v>9.1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78</v>
      </c>
      <c r="E7" s="26">
        <v>6.5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150</v>
      </c>
      <c r="E8" s="26">
        <v>5.2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90</v>
      </c>
      <c r="E9" s="26">
        <v>6.5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45</v>
      </c>
      <c r="E10" s="26">
        <v>6.1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314</v>
      </c>
      <c r="E11" s="26">
        <v>10.5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75</v>
      </c>
      <c r="E12" s="26">
        <v>10.4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551</v>
      </c>
      <c r="E13" s="26">
        <v>5.8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101</v>
      </c>
      <c r="E14" s="26">
        <v>9.6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201</v>
      </c>
      <c r="E15" s="26">
        <v>6.6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336</v>
      </c>
      <c r="E16" s="26">
        <v>7.9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127</v>
      </c>
      <c r="E17" s="26">
        <v>9.3000000000000007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101</v>
      </c>
      <c r="E18" s="26">
        <v>9.9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78</v>
      </c>
      <c r="E19" s="26">
        <v>6</v>
      </c>
    </row>
    <row r="20" spans="1:5" x14ac:dyDescent="0.3">
      <c r="A20" s="24" t="s">
        <v>5</v>
      </c>
      <c r="B20" s="24" t="s">
        <v>21</v>
      </c>
      <c r="C20" s="25">
        <v>185784</v>
      </c>
      <c r="D20" s="26">
        <v>942</v>
      </c>
      <c r="E20" s="26">
        <v>5.0999999999999996</v>
      </c>
    </row>
    <row r="21" spans="1:5" x14ac:dyDescent="0.3">
      <c r="A21" s="24" t="s">
        <v>5</v>
      </c>
      <c r="B21" s="24" t="s">
        <v>22</v>
      </c>
      <c r="C21" s="25">
        <v>353510</v>
      </c>
      <c r="D21" s="26">
        <v>984</v>
      </c>
      <c r="E21" s="26">
        <v>2.8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167</v>
      </c>
      <c r="E22" s="26">
        <v>4.5</v>
      </c>
    </row>
    <row r="23" spans="1:5" x14ac:dyDescent="0.3">
      <c r="A23" s="24" t="s">
        <v>5</v>
      </c>
      <c r="B23" s="24" t="s">
        <v>24</v>
      </c>
      <c r="C23" s="25">
        <v>119992</v>
      </c>
      <c r="D23" s="26">
        <v>601</v>
      </c>
      <c r="E23" s="26">
        <v>5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192</v>
      </c>
      <c r="E24" s="26">
        <v>7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62</v>
      </c>
      <c r="E25" s="26">
        <v>5.2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38</v>
      </c>
      <c r="E26" s="26">
        <v>7.5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196</v>
      </c>
      <c r="E27" s="26">
        <v>5.5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91</v>
      </c>
      <c r="E28" s="26">
        <v>13.8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188</v>
      </c>
      <c r="E29" s="26">
        <v>8.6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112</v>
      </c>
      <c r="E30" s="26">
        <v>6.2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137</v>
      </c>
      <c r="E31" s="26">
        <v>12.4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148</v>
      </c>
      <c r="E32" s="26">
        <v>5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428</v>
      </c>
      <c r="E33" s="26">
        <v>3.4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80</v>
      </c>
      <c r="E34" s="26">
        <v>3.1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90</v>
      </c>
      <c r="E35" s="26">
        <v>7.7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47</v>
      </c>
      <c r="E36" s="26">
        <v>4.9000000000000004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86</v>
      </c>
      <c r="E37" s="26">
        <v>7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71</v>
      </c>
      <c r="E38" s="26">
        <v>5.2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92</v>
      </c>
      <c r="E39" s="26">
        <v>6.7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293</v>
      </c>
      <c r="E40" s="26">
        <v>7.4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99</v>
      </c>
      <c r="E41" s="26">
        <v>9.4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137</v>
      </c>
      <c r="E42" s="26">
        <v>4.8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157</v>
      </c>
      <c r="E43" s="26">
        <v>5.4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65</v>
      </c>
      <c r="E44" s="26">
        <v>5.7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90</v>
      </c>
      <c r="E45" s="26">
        <v>6.4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91</v>
      </c>
      <c r="E46" s="26">
        <v>8.1999999999999993</v>
      </c>
    </row>
    <row r="47" spans="1:5" x14ac:dyDescent="0.3">
      <c r="A47" s="24" t="s">
        <v>5</v>
      </c>
      <c r="B47" s="24" t="s">
        <v>48</v>
      </c>
      <c r="C47" s="25">
        <v>166786</v>
      </c>
      <c r="D47" s="26">
        <v>728</v>
      </c>
      <c r="E47" s="26">
        <v>4.4000000000000004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77</v>
      </c>
      <c r="E48" s="26">
        <v>6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270</v>
      </c>
      <c r="E49" s="26">
        <v>6.4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162</v>
      </c>
      <c r="E50" s="26">
        <v>9.1999999999999993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136</v>
      </c>
      <c r="E51" s="26">
        <v>11.1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199</v>
      </c>
      <c r="E52" s="26">
        <v>8.1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140</v>
      </c>
      <c r="E53" s="26">
        <v>7.4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61</v>
      </c>
      <c r="E54" s="26">
        <v>11.2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149</v>
      </c>
      <c r="E55" s="26">
        <v>8.1999999999999993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83</v>
      </c>
      <c r="E56" s="26">
        <v>6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307</v>
      </c>
      <c r="E57" s="26">
        <v>6.3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156</v>
      </c>
      <c r="E58" s="26">
        <v>8.1999999999999993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122</v>
      </c>
      <c r="E59" s="26">
        <v>5.7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138</v>
      </c>
      <c r="E60" s="26">
        <v>5.8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137</v>
      </c>
      <c r="E61" s="26">
        <v>6.2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62</v>
      </c>
      <c r="E62" s="26">
        <v>9.5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149</v>
      </c>
      <c r="E63" s="26">
        <v>10.9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128</v>
      </c>
      <c r="E64" s="26">
        <v>6.6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86</v>
      </c>
      <c r="E65" s="26">
        <v>7.8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99</v>
      </c>
      <c r="E66" s="26">
        <v>7.6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253</v>
      </c>
      <c r="E67" s="26">
        <v>6.1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140</v>
      </c>
      <c r="E68" s="26">
        <v>6.1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113</v>
      </c>
      <c r="E69" s="26">
        <v>13.1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186</v>
      </c>
      <c r="E70" s="26">
        <v>5.8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62</v>
      </c>
      <c r="E71" s="26">
        <v>5.7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568</v>
      </c>
      <c r="E72" s="26">
        <v>4.5999999999999996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69</v>
      </c>
      <c r="E73" s="26">
        <v>6.3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1342</v>
      </c>
      <c r="E74" s="26">
        <v>2.6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197</v>
      </c>
      <c r="E75" s="26">
        <v>7.4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113</v>
      </c>
      <c r="E76" s="26">
        <v>5.8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163</v>
      </c>
      <c r="E77" s="26">
        <v>6.8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480</v>
      </c>
      <c r="E78" s="26">
        <v>6.5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115</v>
      </c>
      <c r="E79" s="26">
        <v>12.9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91</v>
      </c>
      <c r="E80" s="26">
        <v>6.6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1482</v>
      </c>
      <c r="E81" s="26">
        <v>3.2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1918</v>
      </c>
      <c r="E82" s="26">
        <v>5.9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18927</v>
      </c>
      <c r="E83" s="30">
        <f>D83/(C83/1000)</f>
        <v>4.9372816282621095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2.6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13.8</v>
      </c>
    </row>
    <row r="86" spans="1:5" x14ac:dyDescent="0.3">
      <c r="A86" s="34" t="s">
        <v>119</v>
      </c>
      <c r="B86" s="34"/>
      <c r="C86" s="35">
        <v>203056536</v>
      </c>
      <c r="D86" s="35">
        <v>960420</v>
      </c>
      <c r="E86" s="36">
        <v>4.7298157395928397</v>
      </c>
    </row>
    <row r="87" spans="1:5" x14ac:dyDescent="0.3">
      <c r="A87" s="34"/>
      <c r="B87" s="34"/>
      <c r="C87" s="35"/>
      <c r="D87" s="35" t="s">
        <v>117</v>
      </c>
      <c r="E87" s="36">
        <v>0.1</v>
      </c>
    </row>
    <row r="88" spans="1:5" x14ac:dyDescent="0.3">
      <c r="A88" s="37"/>
      <c r="B88" s="37"/>
      <c r="C88" s="38"/>
      <c r="D88" s="38" t="s">
        <v>118</v>
      </c>
      <c r="E88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120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84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85</v>
      </c>
      <c r="C5" s="25">
        <v>2151547</v>
      </c>
      <c r="D5" s="25">
        <v>8484</v>
      </c>
      <c r="E5" s="26">
        <v>3.9</v>
      </c>
    </row>
    <row r="6" spans="1:5" x14ac:dyDescent="0.3">
      <c r="A6" s="24" t="s">
        <v>5</v>
      </c>
      <c r="B6" s="24" t="s">
        <v>86</v>
      </c>
      <c r="C6" s="25">
        <v>656126</v>
      </c>
      <c r="D6" s="25">
        <v>4165</v>
      </c>
      <c r="E6" s="26">
        <v>6.3</v>
      </c>
    </row>
    <row r="7" spans="1:5" x14ac:dyDescent="0.3">
      <c r="A7" s="24" t="s">
        <v>5</v>
      </c>
      <c r="B7" s="24" t="s">
        <v>87</v>
      </c>
      <c r="C7" s="25">
        <v>1025813</v>
      </c>
      <c r="D7" s="25">
        <v>6274</v>
      </c>
      <c r="E7" s="26">
        <v>6.1</v>
      </c>
    </row>
    <row r="8" spans="1:5" x14ac:dyDescent="0.3">
      <c r="A8" s="28" t="str">
        <f>CONCATENATE("Total (",RIGHT(Índice!$A$4,2),")")</f>
        <v>Total (ES)</v>
      </c>
      <c r="B8" s="28"/>
      <c r="C8" s="29">
        <f>SUM(C5:C7)</f>
        <v>3833486</v>
      </c>
      <c r="D8" s="29">
        <f>SUM(D5:D7)</f>
        <v>18923</v>
      </c>
      <c r="E8" s="30">
        <f>D8/(C8/1000)</f>
        <v>4.9362381915572406</v>
      </c>
    </row>
    <row r="9" spans="1:5" x14ac:dyDescent="0.3">
      <c r="A9" s="31"/>
      <c r="B9" s="31"/>
      <c r="C9" s="32"/>
      <c r="D9" s="32" t="s">
        <v>117</v>
      </c>
      <c r="E9" s="33">
        <f>MIN($E$5:$E$7)</f>
        <v>3.9</v>
      </c>
    </row>
    <row r="10" spans="1:5" x14ac:dyDescent="0.3">
      <c r="A10" s="31"/>
      <c r="B10" s="31"/>
      <c r="C10" s="32"/>
      <c r="D10" s="32" t="s">
        <v>118</v>
      </c>
      <c r="E10" s="33">
        <f>MAX($E$5:$E$7)</f>
        <v>6.3</v>
      </c>
    </row>
    <row r="11" spans="1:5" x14ac:dyDescent="0.3">
      <c r="A11" s="34" t="s">
        <v>119</v>
      </c>
      <c r="B11" s="34"/>
      <c r="C11" s="35">
        <v>203056536</v>
      </c>
      <c r="D11" s="35">
        <v>960172</v>
      </c>
      <c r="E11" s="36">
        <v>4.7285944048607229</v>
      </c>
    </row>
    <row r="12" spans="1:5" x14ac:dyDescent="0.3">
      <c r="A12" s="34"/>
      <c r="B12" s="34"/>
      <c r="C12" s="35"/>
      <c r="D12" s="35" t="s">
        <v>117</v>
      </c>
      <c r="E12" s="36">
        <v>2.2000000000000002</v>
      </c>
    </row>
    <row r="13" spans="1:5" x14ac:dyDescent="0.3">
      <c r="A13" s="37"/>
      <c r="B13" s="37"/>
      <c r="C13" s="38"/>
      <c r="D13" s="38" t="s">
        <v>118</v>
      </c>
      <c r="E13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105</v>
      </c>
      <c r="E5" s="26">
        <v>3.4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39</v>
      </c>
      <c r="E6" s="26">
        <v>4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30</v>
      </c>
      <c r="E7" s="26">
        <v>2.5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87</v>
      </c>
      <c r="E8" s="26">
        <v>3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55</v>
      </c>
      <c r="E9" s="26">
        <v>3.9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19</v>
      </c>
      <c r="E10" s="26">
        <v>2.5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173</v>
      </c>
      <c r="E11" s="26">
        <v>5.8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36</v>
      </c>
      <c r="E12" s="26">
        <v>5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443</v>
      </c>
      <c r="E13" s="26">
        <v>4.7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66</v>
      </c>
      <c r="E14" s="26">
        <v>6.3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148</v>
      </c>
      <c r="E15" s="26">
        <v>4.8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253</v>
      </c>
      <c r="E16" s="26">
        <v>6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44</v>
      </c>
      <c r="E17" s="26">
        <v>3.2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49</v>
      </c>
      <c r="E18" s="26">
        <v>4.8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45</v>
      </c>
      <c r="E19" s="26">
        <v>3.5</v>
      </c>
    </row>
    <row r="20" spans="1:5" x14ac:dyDescent="0.3">
      <c r="A20" s="24" t="s">
        <v>5</v>
      </c>
      <c r="B20" s="24" t="s">
        <v>21</v>
      </c>
      <c r="C20" s="25">
        <v>185784</v>
      </c>
      <c r="D20" s="25">
        <v>1174</v>
      </c>
      <c r="E20" s="26">
        <v>6.3</v>
      </c>
    </row>
    <row r="21" spans="1:5" x14ac:dyDescent="0.3">
      <c r="A21" s="24" t="s">
        <v>5</v>
      </c>
      <c r="B21" s="24" t="s">
        <v>22</v>
      </c>
      <c r="C21" s="25">
        <v>353510</v>
      </c>
      <c r="D21" s="25">
        <v>1114</v>
      </c>
      <c r="E21" s="26">
        <v>3.1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140</v>
      </c>
      <c r="E22" s="26">
        <v>3.8</v>
      </c>
    </row>
    <row r="23" spans="1:5" x14ac:dyDescent="0.3">
      <c r="A23" s="24" t="s">
        <v>5</v>
      </c>
      <c r="B23" s="24" t="s">
        <v>24</v>
      </c>
      <c r="C23" s="25">
        <v>119992</v>
      </c>
      <c r="D23" s="25">
        <v>1012</v>
      </c>
      <c r="E23" s="26">
        <v>8.4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70</v>
      </c>
      <c r="E24" s="26">
        <v>2.5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33</v>
      </c>
      <c r="E25" s="26">
        <v>2.7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19</v>
      </c>
      <c r="E26" s="26">
        <v>3.8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119</v>
      </c>
      <c r="E27" s="26">
        <v>3.4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26</v>
      </c>
      <c r="E28" s="26">
        <v>4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71</v>
      </c>
      <c r="E29" s="26">
        <v>3.2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62</v>
      </c>
      <c r="E30" s="26">
        <v>3.5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42</v>
      </c>
      <c r="E31" s="26">
        <v>3.8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150</v>
      </c>
      <c r="E32" s="26">
        <v>5.0999999999999996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311</v>
      </c>
      <c r="E33" s="26">
        <v>2.5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58</v>
      </c>
      <c r="E34" s="26">
        <v>2.2999999999999998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36</v>
      </c>
      <c r="E35" s="26">
        <v>3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28</v>
      </c>
      <c r="E36" s="26">
        <v>2.9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61</v>
      </c>
      <c r="E37" s="26">
        <v>4.9000000000000004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41</v>
      </c>
      <c r="E38" s="26">
        <v>3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55</v>
      </c>
      <c r="E39" s="26">
        <v>4.0999999999999996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212</v>
      </c>
      <c r="E40" s="26">
        <v>5.3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49</v>
      </c>
      <c r="E41" s="26">
        <v>4.5999999999999996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103</v>
      </c>
      <c r="E42" s="26">
        <v>3.6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90</v>
      </c>
      <c r="E43" s="26">
        <v>3.1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122</v>
      </c>
      <c r="E44" s="26">
        <v>10.5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54</v>
      </c>
      <c r="E45" s="26">
        <v>3.9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49</v>
      </c>
      <c r="E46" s="26">
        <v>4.5</v>
      </c>
    </row>
    <row r="47" spans="1:5" x14ac:dyDescent="0.3">
      <c r="A47" s="24" t="s">
        <v>5</v>
      </c>
      <c r="B47" s="24" t="s">
        <v>48</v>
      </c>
      <c r="C47" s="25">
        <v>166786</v>
      </c>
      <c r="D47" s="26">
        <v>731</v>
      </c>
      <c r="E47" s="26">
        <v>4.4000000000000004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36</v>
      </c>
      <c r="E48" s="26">
        <v>2.8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136</v>
      </c>
      <c r="E49" s="26">
        <v>3.2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51</v>
      </c>
      <c r="E50" s="26">
        <v>2.9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69</v>
      </c>
      <c r="E51" s="26">
        <v>5.7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122</v>
      </c>
      <c r="E52" s="26">
        <v>5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92</v>
      </c>
      <c r="E53" s="26">
        <v>4.9000000000000004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38</v>
      </c>
      <c r="E54" s="26">
        <v>6.9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105</v>
      </c>
      <c r="E55" s="26">
        <v>5.8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62</v>
      </c>
      <c r="E56" s="26">
        <v>4.5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153</v>
      </c>
      <c r="E57" s="26">
        <v>3.1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54</v>
      </c>
      <c r="E58" s="26">
        <v>2.9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58</v>
      </c>
      <c r="E59" s="26">
        <v>2.7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65</v>
      </c>
      <c r="E60" s="26">
        <v>2.7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99</v>
      </c>
      <c r="E61" s="26">
        <v>4.4000000000000004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27</v>
      </c>
      <c r="E62" s="26">
        <v>4.2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145</v>
      </c>
      <c r="E63" s="26">
        <v>10.6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59</v>
      </c>
      <c r="E64" s="26">
        <v>3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41</v>
      </c>
      <c r="E65" s="26">
        <v>3.7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46</v>
      </c>
      <c r="E66" s="26">
        <v>3.5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140</v>
      </c>
      <c r="E67" s="26">
        <v>3.4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190</v>
      </c>
      <c r="E68" s="26">
        <v>8.4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40</v>
      </c>
      <c r="E69" s="26">
        <v>4.7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109</v>
      </c>
      <c r="E70" s="26">
        <v>3.4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183</v>
      </c>
      <c r="E71" s="26">
        <v>16.8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497</v>
      </c>
      <c r="E72" s="26">
        <v>4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38</v>
      </c>
      <c r="E73" s="26">
        <v>3.5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2446</v>
      </c>
      <c r="E74" s="26">
        <v>4.7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81</v>
      </c>
      <c r="E75" s="26">
        <v>3.1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53</v>
      </c>
      <c r="E76" s="26">
        <v>2.7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163</v>
      </c>
      <c r="E77" s="26">
        <v>6.9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263</v>
      </c>
      <c r="E78" s="26">
        <v>3.6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24</v>
      </c>
      <c r="E79" s="26">
        <v>2.7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41</v>
      </c>
      <c r="E80" s="26">
        <v>3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2994</v>
      </c>
      <c r="E81" s="26">
        <v>6.4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4708</v>
      </c>
      <c r="E82" s="26">
        <v>14.6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21052</v>
      </c>
      <c r="E83" s="30">
        <f>D83/(C83/1000)</f>
        <v>5.4916073777235654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2.2999999999999998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16.8</v>
      </c>
    </row>
    <row r="86" spans="1:5" x14ac:dyDescent="0.3">
      <c r="A86" s="34" t="s">
        <v>119</v>
      </c>
      <c r="B86" s="34"/>
      <c r="C86" s="35">
        <v>203062512</v>
      </c>
      <c r="D86" s="35">
        <v>1112710</v>
      </c>
      <c r="E86" s="36">
        <v>5.4796426432467262</v>
      </c>
    </row>
    <row r="87" spans="1:5" x14ac:dyDescent="0.3">
      <c r="A87" s="34"/>
      <c r="B87" s="34"/>
      <c r="C87" s="35"/>
      <c r="D87" s="35" t="s">
        <v>117</v>
      </c>
      <c r="E87" s="36">
        <v>1</v>
      </c>
    </row>
    <row r="88" spans="1:5" x14ac:dyDescent="0.3">
      <c r="A88" s="37"/>
      <c r="B88" s="37"/>
      <c r="C88" s="38"/>
      <c r="D88" s="38" t="s">
        <v>118</v>
      </c>
      <c r="E88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192</v>
      </c>
      <c r="E5" s="26">
        <v>6.3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60</v>
      </c>
      <c r="E6" s="26">
        <v>6.1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64</v>
      </c>
      <c r="E7" s="26">
        <v>5.3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181</v>
      </c>
      <c r="E8" s="26">
        <v>6.2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82</v>
      </c>
      <c r="E9" s="26">
        <v>5.9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52</v>
      </c>
      <c r="E10" s="26">
        <v>7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302</v>
      </c>
      <c r="E11" s="26">
        <v>10.1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46</v>
      </c>
      <c r="E12" s="26">
        <v>6.3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622</v>
      </c>
      <c r="E13" s="26">
        <v>6.6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70</v>
      </c>
      <c r="E14" s="26">
        <v>6.7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230</v>
      </c>
      <c r="E15" s="26">
        <v>7.5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455</v>
      </c>
      <c r="E16" s="26">
        <v>10.7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88</v>
      </c>
      <c r="E17" s="26">
        <v>6.5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61</v>
      </c>
      <c r="E18" s="26">
        <v>5.9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82</v>
      </c>
      <c r="E19" s="26">
        <v>6.3</v>
      </c>
    </row>
    <row r="20" spans="1:5" x14ac:dyDescent="0.3">
      <c r="A20" s="24" t="s">
        <v>5</v>
      </c>
      <c r="B20" s="24" t="s">
        <v>21</v>
      </c>
      <c r="C20" s="25">
        <v>185784</v>
      </c>
      <c r="D20" s="25">
        <v>1674</v>
      </c>
      <c r="E20" s="26">
        <v>9</v>
      </c>
    </row>
    <row r="21" spans="1:5" x14ac:dyDescent="0.3">
      <c r="A21" s="24" t="s">
        <v>5</v>
      </c>
      <c r="B21" s="24" t="s">
        <v>22</v>
      </c>
      <c r="C21" s="25">
        <v>353510</v>
      </c>
      <c r="D21" s="25">
        <v>1356</v>
      </c>
      <c r="E21" s="26">
        <v>3.8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177</v>
      </c>
      <c r="E22" s="26">
        <v>4.8</v>
      </c>
    </row>
    <row r="23" spans="1:5" x14ac:dyDescent="0.3">
      <c r="A23" s="24" t="s">
        <v>5</v>
      </c>
      <c r="B23" s="24" t="s">
        <v>24</v>
      </c>
      <c r="C23" s="25">
        <v>119992</v>
      </c>
      <c r="D23" s="25">
        <v>1309</v>
      </c>
      <c r="E23" s="26">
        <v>10.9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140</v>
      </c>
      <c r="E24" s="26">
        <v>5.0999999999999996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66</v>
      </c>
      <c r="E25" s="26">
        <v>5.5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36</v>
      </c>
      <c r="E26" s="26">
        <v>7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148</v>
      </c>
      <c r="E27" s="26">
        <v>4.2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44</v>
      </c>
      <c r="E28" s="26">
        <v>6.7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155</v>
      </c>
      <c r="E29" s="26">
        <v>7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88</v>
      </c>
      <c r="E30" s="26">
        <v>4.9000000000000004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76</v>
      </c>
      <c r="E31" s="26">
        <v>6.9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231</v>
      </c>
      <c r="E32" s="26">
        <v>7.9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490</v>
      </c>
      <c r="E33" s="26">
        <v>3.9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88</v>
      </c>
      <c r="E34" s="26">
        <v>3.5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70</v>
      </c>
      <c r="E35" s="26">
        <v>6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44</v>
      </c>
      <c r="E36" s="26">
        <v>4.5999999999999996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80</v>
      </c>
      <c r="E37" s="26">
        <v>6.5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66</v>
      </c>
      <c r="E38" s="26">
        <v>4.8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108</v>
      </c>
      <c r="E39" s="26">
        <v>8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316</v>
      </c>
      <c r="E40" s="26">
        <v>7.9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79</v>
      </c>
      <c r="E41" s="26">
        <v>7.4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126</v>
      </c>
      <c r="E42" s="26">
        <v>4.4000000000000004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143</v>
      </c>
      <c r="E43" s="26">
        <v>5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167</v>
      </c>
      <c r="E44" s="26">
        <v>14.4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90</v>
      </c>
      <c r="E45" s="26">
        <v>6.4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87</v>
      </c>
      <c r="E46" s="26">
        <v>7.8</v>
      </c>
    </row>
    <row r="47" spans="1:5" x14ac:dyDescent="0.3">
      <c r="A47" s="24" t="s">
        <v>5</v>
      </c>
      <c r="B47" s="24" t="s">
        <v>48</v>
      </c>
      <c r="C47" s="25">
        <v>166786</v>
      </c>
      <c r="D47" s="25">
        <v>1217</v>
      </c>
      <c r="E47" s="26">
        <v>7.3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58</v>
      </c>
      <c r="E48" s="26">
        <v>4.5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237</v>
      </c>
      <c r="E49" s="26">
        <v>5.7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88</v>
      </c>
      <c r="E50" s="26">
        <v>5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82</v>
      </c>
      <c r="E51" s="26">
        <v>6.7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191</v>
      </c>
      <c r="E52" s="26">
        <v>7.8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104</v>
      </c>
      <c r="E53" s="26">
        <v>5.5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49</v>
      </c>
      <c r="E54" s="26">
        <v>9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130</v>
      </c>
      <c r="E55" s="26">
        <v>7.2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77</v>
      </c>
      <c r="E56" s="26">
        <v>5.6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280</v>
      </c>
      <c r="E57" s="26">
        <v>5.7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112</v>
      </c>
      <c r="E58" s="26">
        <v>5.9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122</v>
      </c>
      <c r="E59" s="26">
        <v>5.7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116</v>
      </c>
      <c r="E60" s="26">
        <v>4.9000000000000004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138</v>
      </c>
      <c r="E61" s="26">
        <v>6.2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62</v>
      </c>
      <c r="E62" s="26">
        <v>9.6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121</v>
      </c>
      <c r="E63" s="26">
        <v>8.9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127</v>
      </c>
      <c r="E64" s="26">
        <v>6.6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70</v>
      </c>
      <c r="E65" s="26">
        <v>6.3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81</v>
      </c>
      <c r="E66" s="26">
        <v>6.2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238</v>
      </c>
      <c r="E67" s="26">
        <v>5.7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218</v>
      </c>
      <c r="E68" s="26">
        <v>9.6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45</v>
      </c>
      <c r="E69" s="26">
        <v>5.2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168</v>
      </c>
      <c r="E70" s="26">
        <v>5.2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244</v>
      </c>
      <c r="E71" s="26">
        <v>22.4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708</v>
      </c>
      <c r="E72" s="26">
        <v>5.7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54</v>
      </c>
      <c r="E73" s="26">
        <v>4.9000000000000004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2502</v>
      </c>
      <c r="E74" s="26">
        <v>4.8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132</v>
      </c>
      <c r="E75" s="26">
        <v>5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123</v>
      </c>
      <c r="E76" s="26">
        <v>6.3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208</v>
      </c>
      <c r="E77" s="26">
        <v>8.6999999999999993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320</v>
      </c>
      <c r="E78" s="26">
        <v>4.4000000000000004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55</v>
      </c>
      <c r="E79" s="26">
        <v>6.1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72</v>
      </c>
      <c r="E80" s="26">
        <v>5.3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3371</v>
      </c>
      <c r="E81" s="26">
        <v>7.2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5186</v>
      </c>
      <c r="E82" s="26">
        <v>16.100000000000001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27147</v>
      </c>
      <c r="E83" s="30">
        <f>D83/(C83/1000)</f>
        <v>7.0815440567671306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3.5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22.4</v>
      </c>
    </row>
    <row r="86" spans="1:5" x14ac:dyDescent="0.3">
      <c r="A86" s="34" t="s">
        <v>119</v>
      </c>
      <c r="B86" s="34"/>
      <c r="C86" s="35">
        <v>203062512</v>
      </c>
      <c r="D86" s="35">
        <v>1409404</v>
      </c>
      <c r="E86" s="36">
        <v>6.9407395098116389</v>
      </c>
    </row>
    <row r="87" spans="1:5" x14ac:dyDescent="0.3">
      <c r="A87" s="34"/>
      <c r="B87" s="34"/>
      <c r="C87" s="35"/>
      <c r="D87" s="35" t="s">
        <v>117</v>
      </c>
      <c r="E87" s="36">
        <v>0.5</v>
      </c>
    </row>
    <row r="88" spans="1:5" x14ac:dyDescent="0.3">
      <c r="A88" s="37"/>
      <c r="B88" s="37"/>
      <c r="C88" s="38"/>
      <c r="D88" s="38" t="s">
        <v>118</v>
      </c>
      <c r="E88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89</v>
      </c>
      <c r="E5" s="26">
        <v>2.9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34</v>
      </c>
      <c r="E6" s="26">
        <v>3.5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2</v>
      </c>
      <c r="E7" s="26">
        <v>0.2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98</v>
      </c>
      <c r="E8" s="26">
        <v>3.3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50</v>
      </c>
      <c r="E9" s="26">
        <v>3.6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14</v>
      </c>
      <c r="E10" s="26">
        <v>1.9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183</v>
      </c>
      <c r="E11" s="26">
        <v>6.1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50</v>
      </c>
      <c r="E12" s="26">
        <v>6.9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192</v>
      </c>
      <c r="E13" s="26">
        <v>2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66</v>
      </c>
      <c r="E14" s="26">
        <v>6.2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106</v>
      </c>
      <c r="E15" s="26">
        <v>3.4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194</v>
      </c>
      <c r="E16" s="26">
        <v>4.5999999999999996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44</v>
      </c>
      <c r="E17" s="26">
        <v>3.2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20</v>
      </c>
      <c r="E18" s="26">
        <v>1.9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19</v>
      </c>
      <c r="E19" s="26">
        <v>1.4</v>
      </c>
    </row>
    <row r="20" spans="1:5" x14ac:dyDescent="0.3">
      <c r="A20" s="24" t="s">
        <v>5</v>
      </c>
      <c r="B20" s="24" t="s">
        <v>21</v>
      </c>
      <c r="C20" s="25">
        <v>185784</v>
      </c>
      <c r="D20" s="25">
        <v>1434</v>
      </c>
      <c r="E20" s="26">
        <v>7.7</v>
      </c>
    </row>
    <row r="21" spans="1:5" x14ac:dyDescent="0.3">
      <c r="A21" s="24" t="s">
        <v>5</v>
      </c>
      <c r="B21" s="24" t="s">
        <v>22</v>
      </c>
      <c r="C21" s="25">
        <v>353510</v>
      </c>
      <c r="D21" s="26">
        <v>457</v>
      </c>
      <c r="E21" s="26">
        <v>1.3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135</v>
      </c>
      <c r="E22" s="26">
        <v>3.7</v>
      </c>
    </row>
    <row r="23" spans="1:5" x14ac:dyDescent="0.3">
      <c r="A23" s="24" t="s">
        <v>5</v>
      </c>
      <c r="B23" s="24" t="s">
        <v>24</v>
      </c>
      <c r="C23" s="25">
        <v>119992</v>
      </c>
      <c r="D23" s="26">
        <v>539</v>
      </c>
      <c r="E23" s="26">
        <v>4.5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76</v>
      </c>
      <c r="E24" s="26">
        <v>2.8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38</v>
      </c>
      <c r="E25" s="26">
        <v>3.1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25</v>
      </c>
      <c r="E26" s="26">
        <v>4.9000000000000004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73</v>
      </c>
      <c r="E27" s="26">
        <v>2.1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6</v>
      </c>
      <c r="E28" s="26">
        <v>0.9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50</v>
      </c>
      <c r="E29" s="26">
        <v>2.2999999999999998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53</v>
      </c>
      <c r="E30" s="26">
        <v>2.9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46</v>
      </c>
      <c r="E31" s="26">
        <v>4.2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121</v>
      </c>
      <c r="E32" s="26">
        <v>4.0999999999999996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233</v>
      </c>
      <c r="E33" s="26">
        <v>1.9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48</v>
      </c>
      <c r="E34" s="26">
        <v>1.9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37</v>
      </c>
      <c r="E35" s="26">
        <v>3.2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29</v>
      </c>
      <c r="E36" s="26">
        <v>3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59</v>
      </c>
      <c r="E37" s="26">
        <v>4.8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33</v>
      </c>
      <c r="E38" s="26">
        <v>2.4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21</v>
      </c>
      <c r="E39" s="26">
        <v>1.5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274</v>
      </c>
      <c r="E40" s="26">
        <v>6.9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10</v>
      </c>
      <c r="E41" s="26">
        <v>1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55</v>
      </c>
      <c r="E42" s="26">
        <v>1.9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68</v>
      </c>
      <c r="E43" s="26">
        <v>2.4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54</v>
      </c>
      <c r="E44" s="26">
        <v>4.7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71</v>
      </c>
      <c r="E45" s="26">
        <v>5.0999999999999996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45</v>
      </c>
      <c r="E46" s="26">
        <v>4</v>
      </c>
    </row>
    <row r="47" spans="1:5" x14ac:dyDescent="0.3">
      <c r="A47" s="24" t="s">
        <v>5</v>
      </c>
      <c r="B47" s="24" t="s">
        <v>48</v>
      </c>
      <c r="C47" s="25">
        <v>166786</v>
      </c>
      <c r="D47" s="26">
        <v>924</v>
      </c>
      <c r="E47" s="26">
        <v>5.5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42</v>
      </c>
      <c r="E48" s="26">
        <v>3.3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162</v>
      </c>
      <c r="E49" s="26">
        <v>3.9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63</v>
      </c>
      <c r="E50" s="26">
        <v>3.6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35</v>
      </c>
      <c r="E51" s="26">
        <v>2.9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84</v>
      </c>
      <c r="E52" s="26">
        <v>3.4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66</v>
      </c>
      <c r="E53" s="26">
        <v>3.5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33</v>
      </c>
      <c r="E54" s="26">
        <v>5.9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61</v>
      </c>
      <c r="E55" s="26">
        <v>3.4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45</v>
      </c>
      <c r="E56" s="26">
        <v>3.3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219</v>
      </c>
      <c r="E57" s="26">
        <v>4.5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63</v>
      </c>
      <c r="E58" s="26">
        <v>3.3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61</v>
      </c>
      <c r="E59" s="26">
        <v>2.8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80</v>
      </c>
      <c r="E60" s="26">
        <v>3.3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101</v>
      </c>
      <c r="E61" s="26">
        <v>4.5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27</v>
      </c>
      <c r="E62" s="26">
        <v>4.0999999999999996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73</v>
      </c>
      <c r="E63" s="26">
        <v>5.3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30</v>
      </c>
      <c r="E64" s="26">
        <v>1.6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30</v>
      </c>
      <c r="E65" s="26">
        <v>2.7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52</v>
      </c>
      <c r="E66" s="26">
        <v>4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135</v>
      </c>
      <c r="E67" s="26">
        <v>3.3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175</v>
      </c>
      <c r="E68" s="26">
        <v>7.7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33</v>
      </c>
      <c r="E69" s="26">
        <v>3.8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48</v>
      </c>
      <c r="E70" s="26">
        <v>1.5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99</v>
      </c>
      <c r="E71" s="26">
        <v>9.1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295</v>
      </c>
      <c r="E72" s="26">
        <v>2.4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43</v>
      </c>
      <c r="E73" s="26">
        <v>4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1281</v>
      </c>
      <c r="E74" s="26">
        <v>2.5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101</v>
      </c>
      <c r="E75" s="26">
        <v>3.8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78</v>
      </c>
      <c r="E76" s="26">
        <v>4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130</v>
      </c>
      <c r="E77" s="26">
        <v>5.5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211</v>
      </c>
      <c r="E78" s="26">
        <v>2.9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23</v>
      </c>
      <c r="E79" s="26">
        <v>2.6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10</v>
      </c>
      <c r="E80" s="26">
        <v>0.7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1562</v>
      </c>
      <c r="E81" s="26">
        <v>3.3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2851</v>
      </c>
      <c r="E82" s="26">
        <v>8.8000000000000007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14577</v>
      </c>
      <c r="E83" s="30">
        <f>D83/(C83/1000)</f>
        <v>3.8025442117174815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0.2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9.1</v>
      </c>
    </row>
    <row r="86" spans="1:5" x14ac:dyDescent="0.3">
      <c r="A86" s="34" t="s">
        <v>119</v>
      </c>
      <c r="B86" s="34"/>
      <c r="C86" s="35">
        <v>203026703</v>
      </c>
      <c r="D86" s="35">
        <v>631665</v>
      </c>
      <c r="E86" s="36">
        <v>3.1112409878418799</v>
      </c>
    </row>
    <row r="87" spans="1:5" x14ac:dyDescent="0.3">
      <c r="A87" s="34"/>
      <c r="B87" s="34"/>
      <c r="C87" s="35"/>
      <c r="D87" s="35" t="s">
        <v>117</v>
      </c>
      <c r="E87" s="36">
        <v>0</v>
      </c>
    </row>
    <row r="88" spans="1:5" x14ac:dyDescent="0.3">
      <c r="A88" s="37"/>
      <c r="B88" s="37"/>
      <c r="C88" s="38"/>
      <c r="D88" s="38" t="s">
        <v>118</v>
      </c>
      <c r="E88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92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96</v>
      </c>
      <c r="E5" s="26">
        <v>3.1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29</v>
      </c>
      <c r="E6" s="26">
        <v>3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44</v>
      </c>
      <c r="E7" s="26">
        <v>3.7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91</v>
      </c>
      <c r="E8" s="26">
        <v>3.1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47</v>
      </c>
      <c r="E9" s="26">
        <v>3.4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21</v>
      </c>
      <c r="E10" s="26">
        <v>2.8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120</v>
      </c>
      <c r="E11" s="26">
        <v>4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24</v>
      </c>
      <c r="E12" s="26">
        <v>3.3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232</v>
      </c>
      <c r="E13" s="26">
        <v>2.4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30</v>
      </c>
      <c r="E14" s="26">
        <v>2.8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103</v>
      </c>
      <c r="E15" s="26">
        <v>3.4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153</v>
      </c>
      <c r="E16" s="26">
        <v>3.6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42</v>
      </c>
      <c r="E17" s="26">
        <v>3.1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42</v>
      </c>
      <c r="E18" s="26">
        <v>4.0999999999999996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45</v>
      </c>
      <c r="E19" s="26">
        <v>3.4</v>
      </c>
    </row>
    <row r="20" spans="1:5" x14ac:dyDescent="0.3">
      <c r="A20" s="24" t="s">
        <v>5</v>
      </c>
      <c r="B20" s="24" t="s">
        <v>21</v>
      </c>
      <c r="C20" s="25">
        <v>185784</v>
      </c>
      <c r="D20" s="26">
        <v>437</v>
      </c>
      <c r="E20" s="26">
        <v>2.4</v>
      </c>
    </row>
    <row r="21" spans="1:5" x14ac:dyDescent="0.3">
      <c r="A21" s="24" t="s">
        <v>5</v>
      </c>
      <c r="B21" s="24" t="s">
        <v>22</v>
      </c>
      <c r="C21" s="25">
        <v>353510</v>
      </c>
      <c r="D21" s="26">
        <v>305</v>
      </c>
      <c r="E21" s="26">
        <v>0.9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79</v>
      </c>
      <c r="E22" s="26">
        <v>2.1</v>
      </c>
    </row>
    <row r="23" spans="1:5" x14ac:dyDescent="0.3">
      <c r="A23" s="24" t="s">
        <v>5</v>
      </c>
      <c r="B23" s="24" t="s">
        <v>24</v>
      </c>
      <c r="C23" s="25">
        <v>119992</v>
      </c>
      <c r="D23" s="26">
        <v>320</v>
      </c>
      <c r="E23" s="26">
        <v>2.7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93</v>
      </c>
      <c r="E24" s="26">
        <v>3.4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40</v>
      </c>
      <c r="E25" s="26">
        <v>3.3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17</v>
      </c>
      <c r="E26" s="26">
        <v>3.3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41</v>
      </c>
      <c r="E27" s="26">
        <v>1.2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26</v>
      </c>
      <c r="E28" s="26">
        <v>3.9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86</v>
      </c>
      <c r="E29" s="26">
        <v>3.9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47</v>
      </c>
      <c r="E30" s="26">
        <v>2.6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36</v>
      </c>
      <c r="E31" s="26">
        <v>3.3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83</v>
      </c>
      <c r="E32" s="26">
        <v>2.8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239</v>
      </c>
      <c r="E33" s="26">
        <v>1.9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50</v>
      </c>
      <c r="E34" s="26">
        <v>2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34</v>
      </c>
      <c r="E35" s="26">
        <v>2.9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24</v>
      </c>
      <c r="E36" s="26">
        <v>2.5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37</v>
      </c>
      <c r="E37" s="26">
        <v>3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34</v>
      </c>
      <c r="E38" s="26">
        <v>2.5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50</v>
      </c>
      <c r="E39" s="26">
        <v>3.7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72</v>
      </c>
      <c r="E40" s="26">
        <v>1.8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40</v>
      </c>
      <c r="E41" s="26">
        <v>3.7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64</v>
      </c>
      <c r="E42" s="26">
        <v>2.2000000000000002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77</v>
      </c>
      <c r="E43" s="26">
        <v>2.7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31</v>
      </c>
      <c r="E44" s="26">
        <v>2.7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41</v>
      </c>
      <c r="E45" s="26">
        <v>2.9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35</v>
      </c>
      <c r="E46" s="26">
        <v>3.2</v>
      </c>
    </row>
    <row r="47" spans="1:5" x14ac:dyDescent="0.3">
      <c r="A47" s="24" t="s">
        <v>5</v>
      </c>
      <c r="B47" s="24" t="s">
        <v>48</v>
      </c>
      <c r="C47" s="25">
        <v>166786</v>
      </c>
      <c r="D47" s="26">
        <v>330</v>
      </c>
      <c r="E47" s="26">
        <v>2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33</v>
      </c>
      <c r="E48" s="26">
        <v>2.6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139</v>
      </c>
      <c r="E49" s="26">
        <v>3.3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43</v>
      </c>
      <c r="E50" s="26">
        <v>2.4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39</v>
      </c>
      <c r="E51" s="26">
        <v>3.2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89</v>
      </c>
      <c r="E52" s="26">
        <v>3.6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51</v>
      </c>
      <c r="E53" s="26">
        <v>2.7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21</v>
      </c>
      <c r="E54" s="26">
        <v>3.8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53</v>
      </c>
      <c r="E55" s="26">
        <v>2.9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38</v>
      </c>
      <c r="E56" s="26">
        <v>2.8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144</v>
      </c>
      <c r="E57" s="26">
        <v>2.9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65</v>
      </c>
      <c r="E58" s="26">
        <v>3.4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72</v>
      </c>
      <c r="E59" s="26">
        <v>3.3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60</v>
      </c>
      <c r="E60" s="26">
        <v>2.5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57</v>
      </c>
      <c r="E61" s="26">
        <v>2.6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34</v>
      </c>
      <c r="E62" s="26">
        <v>5.2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43</v>
      </c>
      <c r="E63" s="26">
        <v>3.1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57</v>
      </c>
      <c r="E64" s="26">
        <v>3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41</v>
      </c>
      <c r="E65" s="26">
        <v>3.7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39</v>
      </c>
      <c r="E66" s="26">
        <v>3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98</v>
      </c>
      <c r="E67" s="26">
        <v>2.4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42</v>
      </c>
      <c r="E68" s="26">
        <v>1.9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24</v>
      </c>
      <c r="E69" s="26">
        <v>2.8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106</v>
      </c>
      <c r="E70" s="26">
        <v>3.3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37</v>
      </c>
      <c r="E71" s="26">
        <v>3.4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213</v>
      </c>
      <c r="E72" s="26">
        <v>1.7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26</v>
      </c>
      <c r="E73" s="26">
        <v>2.4</v>
      </c>
    </row>
    <row r="74" spans="1:5" x14ac:dyDescent="0.3">
      <c r="A74" s="24" t="s">
        <v>5</v>
      </c>
      <c r="B74" s="24" t="s">
        <v>75</v>
      </c>
      <c r="C74" s="25">
        <v>520649</v>
      </c>
      <c r="D74" s="26">
        <v>313</v>
      </c>
      <c r="E74" s="26">
        <v>0.6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74</v>
      </c>
      <c r="E75" s="26">
        <v>2.8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60</v>
      </c>
      <c r="E76" s="26">
        <v>3.1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60</v>
      </c>
      <c r="E77" s="26">
        <v>2.5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191</v>
      </c>
      <c r="E78" s="26">
        <v>2.6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35</v>
      </c>
      <c r="E79" s="26">
        <v>3.9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45</v>
      </c>
      <c r="E80" s="26">
        <v>3.3</v>
      </c>
    </row>
    <row r="81" spans="1:5" x14ac:dyDescent="0.3">
      <c r="A81" s="24" t="s">
        <v>5</v>
      </c>
      <c r="B81" s="24" t="s">
        <v>82</v>
      </c>
      <c r="C81" s="25">
        <v>467722</v>
      </c>
      <c r="D81" s="26">
        <v>595</v>
      </c>
      <c r="E81" s="26">
        <v>1.3</v>
      </c>
    </row>
    <row r="82" spans="1:5" x14ac:dyDescent="0.3">
      <c r="A82" s="24" t="s">
        <v>5</v>
      </c>
      <c r="B82" s="24" t="s">
        <v>83</v>
      </c>
      <c r="C82" s="25">
        <v>322869</v>
      </c>
      <c r="D82" s="26">
        <v>818</v>
      </c>
      <c r="E82" s="26">
        <v>2.5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7742</v>
      </c>
      <c r="E83" s="30">
        <f>D83/(C83/1000)</f>
        <v>2.0195717422732207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0.6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5.2</v>
      </c>
    </row>
    <row r="86" spans="1:5" x14ac:dyDescent="0.3">
      <c r="A86" s="34" t="s">
        <v>119</v>
      </c>
      <c r="B86" s="34"/>
      <c r="C86" s="35">
        <v>202992033</v>
      </c>
      <c r="D86" s="35">
        <v>422103</v>
      </c>
      <c r="E86" s="36">
        <v>2.0794067321844105</v>
      </c>
    </row>
    <row r="87" spans="1:5" x14ac:dyDescent="0.3">
      <c r="A87" s="34"/>
      <c r="B87" s="34"/>
      <c r="C87" s="35"/>
      <c r="D87" s="35" t="s">
        <v>117</v>
      </c>
      <c r="E87" s="36">
        <v>0</v>
      </c>
    </row>
    <row r="88" spans="1:5" x14ac:dyDescent="0.3">
      <c r="A88" s="37"/>
      <c r="B88" s="37"/>
      <c r="C88" s="38"/>
      <c r="D88" s="38" t="s">
        <v>118</v>
      </c>
      <c r="E88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14</v>
      </c>
      <c r="E5" s="26">
        <v>0.4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4</v>
      </c>
      <c r="E6" s="26">
        <v>0.4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5</v>
      </c>
      <c r="E7" s="26">
        <v>0.4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8</v>
      </c>
      <c r="E8" s="26">
        <v>0.3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8</v>
      </c>
      <c r="E9" s="26">
        <v>0.6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4</v>
      </c>
      <c r="E10" s="26">
        <v>0.5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23</v>
      </c>
      <c r="E11" s="26">
        <v>0.8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3</v>
      </c>
      <c r="E12" s="26">
        <v>0.4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24</v>
      </c>
      <c r="E13" s="26">
        <v>0.3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8</v>
      </c>
      <c r="E14" s="26">
        <v>0.8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17</v>
      </c>
      <c r="E15" s="26">
        <v>0.6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19</v>
      </c>
      <c r="E16" s="26">
        <v>0.4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7</v>
      </c>
      <c r="E17" s="26">
        <v>0.5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2</v>
      </c>
      <c r="E18" s="26">
        <v>0.1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5</v>
      </c>
      <c r="E19" s="26">
        <v>0.4</v>
      </c>
    </row>
    <row r="20" spans="1:5" x14ac:dyDescent="0.3">
      <c r="A20" s="24" t="s">
        <v>5</v>
      </c>
      <c r="B20" s="24" t="s">
        <v>21</v>
      </c>
      <c r="C20" s="25">
        <v>185784</v>
      </c>
      <c r="D20" s="26">
        <v>62</v>
      </c>
      <c r="E20" s="26">
        <v>0.3</v>
      </c>
    </row>
    <row r="21" spans="1:5" x14ac:dyDescent="0.3">
      <c r="A21" s="24" t="s">
        <v>5</v>
      </c>
      <c r="B21" s="24" t="s">
        <v>22</v>
      </c>
      <c r="C21" s="25">
        <v>353510</v>
      </c>
      <c r="D21" s="26">
        <v>42</v>
      </c>
      <c r="E21" s="26">
        <v>0.1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16</v>
      </c>
      <c r="E22" s="26">
        <v>0.4</v>
      </c>
    </row>
    <row r="23" spans="1:5" x14ac:dyDescent="0.3">
      <c r="A23" s="24" t="s">
        <v>5</v>
      </c>
      <c r="B23" s="24" t="s">
        <v>24</v>
      </c>
      <c r="C23" s="25">
        <v>119992</v>
      </c>
      <c r="D23" s="26">
        <v>38</v>
      </c>
      <c r="E23" s="26">
        <v>0.3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6</v>
      </c>
      <c r="E24" s="26">
        <v>0.2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4</v>
      </c>
      <c r="E25" s="26">
        <v>0.3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2</v>
      </c>
      <c r="E26" s="26">
        <v>0.4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14</v>
      </c>
      <c r="E27" s="26">
        <v>0.4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5</v>
      </c>
      <c r="E28" s="26">
        <v>0.8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12</v>
      </c>
      <c r="E29" s="26">
        <v>0.5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3</v>
      </c>
      <c r="E30" s="26">
        <v>0.2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8</v>
      </c>
      <c r="E31" s="26">
        <v>0.7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11</v>
      </c>
      <c r="E32" s="26">
        <v>0.4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34</v>
      </c>
      <c r="E33" s="26">
        <v>0.3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5</v>
      </c>
      <c r="E34" s="26">
        <v>0.2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4</v>
      </c>
      <c r="E35" s="26">
        <v>0.3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4</v>
      </c>
      <c r="E36" s="26">
        <v>0.4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6</v>
      </c>
      <c r="E37" s="26">
        <v>0.5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7</v>
      </c>
      <c r="E38" s="26">
        <v>0.5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7</v>
      </c>
      <c r="E39" s="26">
        <v>0.5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17</v>
      </c>
      <c r="E40" s="26">
        <v>0.4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7</v>
      </c>
      <c r="E41" s="26">
        <v>0.6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5</v>
      </c>
      <c r="E42" s="26">
        <v>0.2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9</v>
      </c>
      <c r="E43" s="26">
        <v>0.3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4</v>
      </c>
      <c r="E44" s="26">
        <v>0.3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5</v>
      </c>
      <c r="E45" s="26">
        <v>0.4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4</v>
      </c>
      <c r="E46" s="26">
        <v>0.4</v>
      </c>
    </row>
    <row r="47" spans="1:5" x14ac:dyDescent="0.3">
      <c r="A47" s="24" t="s">
        <v>5</v>
      </c>
      <c r="B47" s="24" t="s">
        <v>48</v>
      </c>
      <c r="C47" s="25">
        <v>166786</v>
      </c>
      <c r="D47" s="26">
        <v>43</v>
      </c>
      <c r="E47" s="26">
        <v>0.3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5</v>
      </c>
      <c r="E48" s="26">
        <v>0.4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17</v>
      </c>
      <c r="E49" s="26">
        <v>0.4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6</v>
      </c>
      <c r="E50" s="26">
        <v>0.3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15</v>
      </c>
      <c r="E51" s="26">
        <v>1.2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15</v>
      </c>
      <c r="E52" s="26">
        <v>0.6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10</v>
      </c>
      <c r="E53" s="26">
        <v>0.5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3</v>
      </c>
      <c r="E54" s="26">
        <v>0.5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22</v>
      </c>
      <c r="E55" s="26">
        <v>1.2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7</v>
      </c>
      <c r="E56" s="26">
        <v>0.5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20</v>
      </c>
      <c r="E57" s="26">
        <v>0.4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7</v>
      </c>
      <c r="E58" s="26">
        <v>0.4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7</v>
      </c>
      <c r="E59" s="26">
        <v>0.3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8</v>
      </c>
      <c r="E60" s="26">
        <v>0.3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10</v>
      </c>
      <c r="E61" s="26">
        <v>0.4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2</v>
      </c>
      <c r="E62" s="26">
        <v>0.3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13</v>
      </c>
      <c r="E63" s="26">
        <v>0.9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6</v>
      </c>
      <c r="E64" s="26">
        <v>0.3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6</v>
      </c>
      <c r="E65" s="26">
        <v>0.6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5</v>
      </c>
      <c r="E66" s="26">
        <v>0.4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23</v>
      </c>
      <c r="E67" s="26">
        <v>0.5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10</v>
      </c>
      <c r="E68" s="26">
        <v>0.4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4</v>
      </c>
      <c r="E69" s="26">
        <v>0.4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10</v>
      </c>
      <c r="E70" s="26">
        <v>0.3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4</v>
      </c>
      <c r="E71" s="26">
        <v>0.4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20</v>
      </c>
      <c r="E72" s="26">
        <v>0.2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4</v>
      </c>
      <c r="E73" s="26">
        <v>0.4</v>
      </c>
    </row>
    <row r="74" spans="1:5" x14ac:dyDescent="0.3">
      <c r="A74" s="24" t="s">
        <v>5</v>
      </c>
      <c r="B74" s="24" t="s">
        <v>75</v>
      </c>
      <c r="C74" s="25">
        <v>520649</v>
      </c>
      <c r="D74" s="26">
        <v>118</v>
      </c>
      <c r="E74" s="26">
        <v>0.2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7</v>
      </c>
      <c r="E75" s="26">
        <v>0.3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10</v>
      </c>
      <c r="E76" s="26">
        <v>0.5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11</v>
      </c>
      <c r="E77" s="26">
        <v>0.5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21</v>
      </c>
      <c r="E78" s="26">
        <v>0.3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2</v>
      </c>
      <c r="E79" s="26">
        <v>0.2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2</v>
      </c>
      <c r="E80" s="26">
        <v>0.1</v>
      </c>
    </row>
    <row r="81" spans="1:5" x14ac:dyDescent="0.3">
      <c r="A81" s="24" t="s">
        <v>5</v>
      </c>
      <c r="B81" s="24" t="s">
        <v>82</v>
      </c>
      <c r="C81" s="25">
        <v>467722</v>
      </c>
      <c r="D81" s="26">
        <v>121</v>
      </c>
      <c r="E81" s="26">
        <v>0.3</v>
      </c>
    </row>
    <row r="82" spans="1:5" x14ac:dyDescent="0.3">
      <c r="A82" s="24" t="s">
        <v>5</v>
      </c>
      <c r="B82" s="24" t="s">
        <v>83</v>
      </c>
      <c r="C82" s="25">
        <v>322869</v>
      </c>
      <c r="D82" s="26">
        <v>127</v>
      </c>
      <c r="E82" s="26">
        <v>0.4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1213</v>
      </c>
      <c r="E83" s="30">
        <f>D83/(C83/1000)</f>
        <v>0.3164221807514101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0.1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1.2</v>
      </c>
    </row>
    <row r="86" spans="1:5" x14ac:dyDescent="0.3">
      <c r="A86" s="34" t="s">
        <v>119</v>
      </c>
      <c r="B86" s="34"/>
      <c r="C86" s="35">
        <v>201935360</v>
      </c>
      <c r="D86" s="35">
        <v>58097</v>
      </c>
      <c r="E86" s="36">
        <v>0.28770097520315413</v>
      </c>
    </row>
    <row r="87" spans="1:5" x14ac:dyDescent="0.3">
      <c r="A87" s="34"/>
      <c r="B87" s="34"/>
      <c r="C87" s="35"/>
      <c r="D87" s="35" t="s">
        <v>117</v>
      </c>
      <c r="E87" s="36">
        <v>0</v>
      </c>
    </row>
    <row r="88" spans="1:5" x14ac:dyDescent="0.3">
      <c r="A88" s="37"/>
      <c r="B88" s="37"/>
      <c r="C88" s="38"/>
      <c r="D88" s="38" t="s">
        <v>118</v>
      </c>
      <c r="E88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116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78</v>
      </c>
      <c r="E5" s="26">
        <v>2.6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23</v>
      </c>
      <c r="E6" s="26">
        <v>2.4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15</v>
      </c>
      <c r="E7" s="26">
        <v>1.2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78</v>
      </c>
      <c r="E8" s="26">
        <v>2.7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23</v>
      </c>
      <c r="E9" s="26">
        <v>1.7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26</v>
      </c>
      <c r="E10" s="26">
        <v>3.4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149</v>
      </c>
      <c r="E11" s="26">
        <v>5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19</v>
      </c>
      <c r="E12" s="26">
        <v>2.6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364</v>
      </c>
      <c r="E13" s="26">
        <v>3.8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30</v>
      </c>
      <c r="E14" s="26">
        <v>2.9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104</v>
      </c>
      <c r="E15" s="26">
        <v>3.4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258</v>
      </c>
      <c r="E16" s="26">
        <v>6.1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37</v>
      </c>
      <c r="E17" s="26">
        <v>2.7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18</v>
      </c>
      <c r="E18" s="26">
        <v>1.7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29</v>
      </c>
      <c r="E19" s="26">
        <v>2.2000000000000002</v>
      </c>
    </row>
    <row r="20" spans="1:5" x14ac:dyDescent="0.3">
      <c r="A20" s="24" t="s">
        <v>5</v>
      </c>
      <c r="B20" s="24" t="s">
        <v>21</v>
      </c>
      <c r="C20" s="25">
        <v>185784</v>
      </c>
      <c r="D20" s="25">
        <v>1043</v>
      </c>
      <c r="E20" s="26">
        <v>5.6</v>
      </c>
    </row>
    <row r="21" spans="1:5" x14ac:dyDescent="0.3">
      <c r="A21" s="24" t="s">
        <v>5</v>
      </c>
      <c r="B21" s="24" t="s">
        <v>22</v>
      </c>
      <c r="C21" s="25">
        <v>353510</v>
      </c>
      <c r="D21" s="26">
        <v>936</v>
      </c>
      <c r="E21" s="26">
        <v>2.6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80</v>
      </c>
      <c r="E22" s="26">
        <v>2.2000000000000002</v>
      </c>
    </row>
    <row r="23" spans="1:5" x14ac:dyDescent="0.3">
      <c r="A23" s="24" t="s">
        <v>5</v>
      </c>
      <c r="B23" s="24" t="s">
        <v>24</v>
      </c>
      <c r="C23" s="25">
        <v>119992</v>
      </c>
      <c r="D23" s="26">
        <v>825</v>
      </c>
      <c r="E23" s="26">
        <v>6.9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40</v>
      </c>
      <c r="E24" s="26">
        <v>1.4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22</v>
      </c>
      <c r="E25" s="26">
        <v>1.8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16</v>
      </c>
      <c r="E26" s="26">
        <v>3.2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93</v>
      </c>
      <c r="E27" s="26">
        <v>2.6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12</v>
      </c>
      <c r="E28" s="26">
        <v>1.8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53</v>
      </c>
      <c r="E29" s="26">
        <v>2.4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37</v>
      </c>
      <c r="E30" s="26">
        <v>2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27</v>
      </c>
      <c r="E31" s="26">
        <v>2.5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124</v>
      </c>
      <c r="E32" s="26">
        <v>4.2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202</v>
      </c>
      <c r="E33" s="26">
        <v>1.6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30</v>
      </c>
      <c r="E34" s="26">
        <v>1.2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30</v>
      </c>
      <c r="E35" s="26">
        <v>2.6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15</v>
      </c>
      <c r="E36" s="26">
        <v>1.6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34</v>
      </c>
      <c r="E37" s="26">
        <v>2.8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24</v>
      </c>
      <c r="E38" s="26">
        <v>1.7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38</v>
      </c>
      <c r="E39" s="26">
        <v>2.8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208</v>
      </c>
      <c r="E40" s="26">
        <v>5.2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31</v>
      </c>
      <c r="E41" s="26">
        <v>3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52</v>
      </c>
      <c r="E42" s="26">
        <v>1.8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58</v>
      </c>
      <c r="E43" s="26">
        <v>2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108</v>
      </c>
      <c r="E44" s="26">
        <v>9.3000000000000007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43</v>
      </c>
      <c r="E45" s="26">
        <v>3.1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43</v>
      </c>
      <c r="E46" s="26">
        <v>3.9</v>
      </c>
    </row>
    <row r="47" spans="1:5" x14ac:dyDescent="0.3">
      <c r="A47" s="24" t="s">
        <v>5</v>
      </c>
      <c r="B47" s="24" t="s">
        <v>48</v>
      </c>
      <c r="C47" s="25">
        <v>166786</v>
      </c>
      <c r="D47" s="26">
        <v>732</v>
      </c>
      <c r="E47" s="26">
        <v>4.4000000000000004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18</v>
      </c>
      <c r="E48" s="26">
        <v>1.4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77</v>
      </c>
      <c r="E49" s="26">
        <v>1.8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38</v>
      </c>
      <c r="E50" s="26">
        <v>2.1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23</v>
      </c>
      <c r="E51" s="26">
        <v>1.9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79</v>
      </c>
      <c r="E52" s="26">
        <v>3.2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42</v>
      </c>
      <c r="E53" s="26">
        <v>2.2000000000000002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25</v>
      </c>
      <c r="E54" s="26">
        <v>4.5999999999999996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51</v>
      </c>
      <c r="E55" s="26">
        <v>2.8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28</v>
      </c>
      <c r="E56" s="26">
        <v>2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103</v>
      </c>
      <c r="E57" s="26">
        <v>2.1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36</v>
      </c>
      <c r="E58" s="26">
        <v>1.9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40</v>
      </c>
      <c r="E59" s="26">
        <v>1.8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45</v>
      </c>
      <c r="E60" s="26">
        <v>1.9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67</v>
      </c>
      <c r="E61" s="26">
        <v>3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25</v>
      </c>
      <c r="E62" s="26">
        <v>3.8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58</v>
      </c>
      <c r="E63" s="26">
        <v>4.3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47</v>
      </c>
      <c r="E64" s="26">
        <v>2.4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22</v>
      </c>
      <c r="E65" s="26">
        <v>2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32</v>
      </c>
      <c r="E66" s="26">
        <v>2.5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101</v>
      </c>
      <c r="E67" s="26">
        <v>2.4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158</v>
      </c>
      <c r="E68" s="26">
        <v>6.9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17</v>
      </c>
      <c r="E69" s="26">
        <v>2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48</v>
      </c>
      <c r="E70" s="26">
        <v>1.5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180</v>
      </c>
      <c r="E71" s="26">
        <v>16.5</v>
      </c>
    </row>
    <row r="72" spans="1:5" x14ac:dyDescent="0.3">
      <c r="A72" s="24" t="s">
        <v>5</v>
      </c>
      <c r="B72" s="24" t="s">
        <v>73</v>
      </c>
      <c r="C72" s="25">
        <v>123750</v>
      </c>
      <c r="D72" s="26">
        <v>454</v>
      </c>
      <c r="E72" s="26">
        <v>3.7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21</v>
      </c>
      <c r="E73" s="26">
        <v>1.9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1956</v>
      </c>
      <c r="E74" s="26">
        <v>3.8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45</v>
      </c>
      <c r="E75" s="26">
        <v>1.7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51</v>
      </c>
      <c r="E76" s="26">
        <v>2.6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129</v>
      </c>
      <c r="E77" s="26">
        <v>5.4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85</v>
      </c>
      <c r="E78" s="26">
        <v>1.2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16</v>
      </c>
      <c r="E79" s="26">
        <v>1.8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23</v>
      </c>
      <c r="E80" s="26">
        <v>1.7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2432</v>
      </c>
      <c r="E81" s="26">
        <v>5.2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3616</v>
      </c>
      <c r="E82" s="26">
        <v>11.2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16395</v>
      </c>
      <c r="E83" s="30">
        <f>D83/(C83/1000)</f>
        <v>4.2767861940802705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1.2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16.5</v>
      </c>
    </row>
    <row r="86" spans="1:5" x14ac:dyDescent="0.3">
      <c r="A86" s="34" t="s">
        <v>119</v>
      </c>
      <c r="B86" s="34"/>
      <c r="C86" s="35">
        <v>203062512</v>
      </c>
      <c r="D86" s="35">
        <v>828288</v>
      </c>
      <c r="E86" s="36">
        <v>4.0789803683705044</v>
      </c>
    </row>
    <row r="87" spans="1:5" x14ac:dyDescent="0.3">
      <c r="A87" s="34"/>
      <c r="B87" s="34"/>
      <c r="C87" s="35"/>
      <c r="D87" s="35" t="s">
        <v>117</v>
      </c>
      <c r="E87" s="36">
        <v>0.4</v>
      </c>
    </row>
    <row r="88" spans="1:5" x14ac:dyDescent="0.3">
      <c r="A88" s="37"/>
      <c r="B88" s="37"/>
      <c r="C88" s="38"/>
      <c r="D88" s="38" t="s">
        <v>118</v>
      </c>
      <c r="E88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94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84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85</v>
      </c>
      <c r="C5" s="25">
        <v>2151547</v>
      </c>
      <c r="D5" s="25">
        <v>47918</v>
      </c>
      <c r="E5" s="26">
        <v>22.3</v>
      </c>
    </row>
    <row r="6" spans="1:6" x14ac:dyDescent="0.3">
      <c r="A6" s="24" t="s">
        <v>5</v>
      </c>
      <c r="B6" s="24" t="s">
        <v>86</v>
      </c>
      <c r="C6" s="25">
        <v>656126</v>
      </c>
      <c r="D6" s="25">
        <v>15491</v>
      </c>
      <c r="E6" s="26">
        <v>23.6</v>
      </c>
    </row>
    <row r="7" spans="1:6" x14ac:dyDescent="0.3">
      <c r="A7" s="24" t="s">
        <v>5</v>
      </c>
      <c r="B7" s="24" t="s">
        <v>87</v>
      </c>
      <c r="C7" s="25">
        <v>1025813</v>
      </c>
      <c r="D7" s="25">
        <v>20697</v>
      </c>
      <c r="E7" s="26">
        <v>20.2</v>
      </c>
    </row>
    <row r="8" spans="1:6" x14ac:dyDescent="0.3">
      <c r="A8" s="28" t="str">
        <f>CONCATENATE("Total (",RIGHT(Índice!$A$4,2),")")</f>
        <v>Total (ES)</v>
      </c>
      <c r="B8" s="28"/>
      <c r="C8" s="29">
        <f>SUM(C5:C7)</f>
        <v>3833486</v>
      </c>
      <c r="D8" s="29">
        <f>SUM(D5:D7)</f>
        <v>84106</v>
      </c>
      <c r="E8" s="30">
        <f>D8/(C8/1000)</f>
        <v>21.939821874920113</v>
      </c>
      <c r="F8" s="27">
        <f>E8/(D8/1000)</f>
        <v>0.26085917621715593</v>
      </c>
    </row>
    <row r="9" spans="1:6" x14ac:dyDescent="0.3">
      <c r="A9" s="31"/>
      <c r="B9" s="31"/>
      <c r="C9" s="32"/>
      <c r="D9" s="32" t="s">
        <v>117</v>
      </c>
      <c r="E9" s="33">
        <f>MIN($E$5:$E$7)</f>
        <v>20.2</v>
      </c>
      <c r="F9" s="27">
        <f>MIN($E$5:$E$216)</f>
        <v>8.6</v>
      </c>
    </row>
    <row r="10" spans="1:6" x14ac:dyDescent="0.3">
      <c r="A10" s="31"/>
      <c r="B10" s="31"/>
      <c r="C10" s="32"/>
      <c r="D10" s="32" t="s">
        <v>118</v>
      </c>
      <c r="E10" s="33">
        <f>MAX($E$5:$E$7)</f>
        <v>23.6</v>
      </c>
      <c r="F10" s="27">
        <f>MAX($E$5:$E$216)</f>
        <v>37.6</v>
      </c>
    </row>
    <row r="11" spans="1:6" x14ac:dyDescent="0.3">
      <c r="A11" s="34" t="s">
        <v>119</v>
      </c>
      <c r="B11" s="34"/>
      <c r="C11" s="35">
        <v>203062512</v>
      </c>
      <c r="D11" s="35">
        <v>3986899</v>
      </c>
      <c r="E11" s="36">
        <v>19.633850486396032</v>
      </c>
    </row>
    <row r="12" spans="1:6" x14ac:dyDescent="0.3">
      <c r="A12" s="34"/>
      <c r="B12" s="34"/>
      <c r="C12" s="35"/>
      <c r="D12" s="35" t="s">
        <v>117</v>
      </c>
      <c r="E12" s="36">
        <v>8.6</v>
      </c>
    </row>
    <row r="13" spans="1:6" x14ac:dyDescent="0.3">
      <c r="A13" s="37"/>
      <c r="B13" s="37"/>
      <c r="C13" s="38"/>
      <c r="D13" s="38" t="s">
        <v>118</v>
      </c>
      <c r="E13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419</v>
      </c>
      <c r="E5" s="26">
        <v>13.7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143</v>
      </c>
      <c r="E6" s="26">
        <v>14.8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96</v>
      </c>
      <c r="E7" s="26">
        <v>8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398</v>
      </c>
      <c r="E8" s="26">
        <v>13.6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210</v>
      </c>
      <c r="E9" s="26">
        <v>15.2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91</v>
      </c>
      <c r="E10" s="26">
        <v>12.2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708</v>
      </c>
      <c r="E11" s="26">
        <v>23.6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143</v>
      </c>
      <c r="E12" s="26">
        <v>19.899999999999999</v>
      </c>
    </row>
    <row r="13" spans="1:5" x14ac:dyDescent="0.3">
      <c r="A13" s="24" t="s">
        <v>5</v>
      </c>
      <c r="B13" s="24" t="s">
        <v>14</v>
      </c>
      <c r="C13" s="25">
        <v>94765</v>
      </c>
      <c r="D13" s="25">
        <v>1356</v>
      </c>
      <c r="E13" s="26">
        <v>14.3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232</v>
      </c>
      <c r="E14" s="26">
        <v>22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510</v>
      </c>
      <c r="E15" s="26">
        <v>16.600000000000001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948</v>
      </c>
      <c r="E16" s="26">
        <v>22.3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190</v>
      </c>
      <c r="E17" s="26">
        <v>14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144</v>
      </c>
      <c r="E18" s="26">
        <v>14.1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155</v>
      </c>
      <c r="E19" s="26">
        <v>11.9</v>
      </c>
    </row>
    <row r="20" spans="1:5" x14ac:dyDescent="0.3">
      <c r="A20" s="24" t="s">
        <v>5</v>
      </c>
      <c r="B20" s="24" t="s">
        <v>21</v>
      </c>
      <c r="C20" s="25">
        <v>185784</v>
      </c>
      <c r="D20" s="25">
        <v>4544</v>
      </c>
      <c r="E20" s="26">
        <v>24.5</v>
      </c>
    </row>
    <row r="21" spans="1:5" x14ac:dyDescent="0.3">
      <c r="A21" s="24" t="s">
        <v>5</v>
      </c>
      <c r="B21" s="24" t="s">
        <v>22</v>
      </c>
      <c r="C21" s="25">
        <v>353510</v>
      </c>
      <c r="D21" s="25">
        <v>2956</v>
      </c>
      <c r="E21" s="26">
        <v>8.4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492</v>
      </c>
      <c r="E22" s="26">
        <v>13.3</v>
      </c>
    </row>
    <row r="23" spans="1:5" x14ac:dyDescent="0.3">
      <c r="A23" s="24" t="s">
        <v>5</v>
      </c>
      <c r="B23" s="24" t="s">
        <v>24</v>
      </c>
      <c r="C23" s="25">
        <v>119992</v>
      </c>
      <c r="D23" s="25">
        <v>3029</v>
      </c>
      <c r="E23" s="26">
        <v>25.2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309</v>
      </c>
      <c r="E24" s="26">
        <v>11.3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151</v>
      </c>
      <c r="E25" s="26">
        <v>12.7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94</v>
      </c>
      <c r="E26" s="26">
        <v>18.399999999999999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379</v>
      </c>
      <c r="E27" s="26">
        <v>10.7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100</v>
      </c>
      <c r="E28" s="26">
        <v>15.2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290</v>
      </c>
      <c r="E29" s="26">
        <v>13.2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216</v>
      </c>
      <c r="E30" s="26">
        <v>12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190</v>
      </c>
      <c r="E31" s="26">
        <v>17.3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529</v>
      </c>
      <c r="E32" s="26">
        <v>18</v>
      </c>
    </row>
    <row r="33" spans="1:5" x14ac:dyDescent="0.3">
      <c r="A33" s="24" t="s">
        <v>5</v>
      </c>
      <c r="B33" s="24" t="s">
        <v>34</v>
      </c>
      <c r="C33" s="25">
        <v>124656</v>
      </c>
      <c r="D33" s="25">
        <v>1108</v>
      </c>
      <c r="E33" s="26">
        <v>8.9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208</v>
      </c>
      <c r="E34" s="26">
        <v>8.1999999999999993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153</v>
      </c>
      <c r="E35" s="26">
        <v>13.1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107</v>
      </c>
      <c r="E36" s="26">
        <v>11.2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225</v>
      </c>
      <c r="E37" s="26">
        <v>18.2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156</v>
      </c>
      <c r="E38" s="26">
        <v>11.4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205</v>
      </c>
      <c r="E39" s="26">
        <v>15.1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872</v>
      </c>
      <c r="E40" s="26">
        <v>21.9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142</v>
      </c>
      <c r="E41" s="26">
        <v>13.4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299</v>
      </c>
      <c r="E42" s="26">
        <v>10.5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334</v>
      </c>
      <c r="E43" s="26">
        <v>11.5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351</v>
      </c>
      <c r="E44" s="26">
        <v>30.3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245</v>
      </c>
      <c r="E45" s="26">
        <v>17.399999999999999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203</v>
      </c>
      <c r="E46" s="26">
        <v>18.3</v>
      </c>
    </row>
    <row r="47" spans="1:5" x14ac:dyDescent="0.3">
      <c r="A47" s="24" t="s">
        <v>5</v>
      </c>
      <c r="B47" s="24" t="s">
        <v>48</v>
      </c>
      <c r="C47" s="25">
        <v>166786</v>
      </c>
      <c r="D47" s="25">
        <v>3049</v>
      </c>
      <c r="E47" s="26">
        <v>18.3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157</v>
      </c>
      <c r="E48" s="26">
        <v>12.3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544</v>
      </c>
      <c r="E49" s="26">
        <v>13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222</v>
      </c>
      <c r="E50" s="26">
        <v>12.6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198</v>
      </c>
      <c r="E51" s="26">
        <v>16.2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434</v>
      </c>
      <c r="E52" s="26">
        <v>17.7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297</v>
      </c>
      <c r="E53" s="26">
        <v>15.7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131</v>
      </c>
      <c r="E54" s="26">
        <v>24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308</v>
      </c>
      <c r="E55" s="26">
        <v>17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196</v>
      </c>
      <c r="E56" s="26">
        <v>14.2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715</v>
      </c>
      <c r="E57" s="26">
        <v>14.6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254</v>
      </c>
      <c r="E58" s="26">
        <v>13.4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241</v>
      </c>
      <c r="E59" s="26">
        <v>11.2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277</v>
      </c>
      <c r="E60" s="26">
        <v>11.6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354</v>
      </c>
      <c r="E61" s="26">
        <v>15.9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131</v>
      </c>
      <c r="E62" s="26">
        <v>20.2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340</v>
      </c>
      <c r="E63" s="26">
        <v>24.8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224</v>
      </c>
      <c r="E64" s="26">
        <v>11.6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158</v>
      </c>
      <c r="E65" s="26">
        <v>14.3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210</v>
      </c>
      <c r="E66" s="26">
        <v>16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531</v>
      </c>
      <c r="E67" s="26">
        <v>12.8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625</v>
      </c>
      <c r="E68" s="26">
        <v>27.4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136</v>
      </c>
      <c r="E69" s="26">
        <v>15.8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344</v>
      </c>
      <c r="E70" s="26">
        <v>10.7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538</v>
      </c>
      <c r="E71" s="26">
        <v>49.5</v>
      </c>
    </row>
    <row r="72" spans="1:5" x14ac:dyDescent="0.3">
      <c r="A72" s="24" t="s">
        <v>5</v>
      </c>
      <c r="B72" s="24" t="s">
        <v>73</v>
      </c>
      <c r="C72" s="25">
        <v>123750</v>
      </c>
      <c r="D72" s="25">
        <v>1566</v>
      </c>
      <c r="E72" s="26">
        <v>12.7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160</v>
      </c>
      <c r="E73" s="26">
        <v>14.7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6348</v>
      </c>
      <c r="E74" s="26">
        <v>12.2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355</v>
      </c>
      <c r="E75" s="26">
        <v>13.4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286</v>
      </c>
      <c r="E76" s="26">
        <v>14.6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548</v>
      </c>
      <c r="E77" s="26">
        <v>23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816</v>
      </c>
      <c r="E78" s="26">
        <v>11.1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125</v>
      </c>
      <c r="E79" s="26">
        <v>14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128</v>
      </c>
      <c r="E80" s="26">
        <v>9.3000000000000007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8168</v>
      </c>
      <c r="E81" s="26">
        <v>17.5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13226</v>
      </c>
      <c r="E82" s="26">
        <v>41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65970</v>
      </c>
      <c r="E83" s="30">
        <f>D83/(C83/1000)</f>
        <v>17.208879855045772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8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49.5</v>
      </c>
    </row>
    <row r="86" spans="1:5" x14ac:dyDescent="0.3">
      <c r="A86" s="34" t="s">
        <v>119</v>
      </c>
      <c r="B86" s="34"/>
      <c r="C86" s="35">
        <v>203062512</v>
      </c>
      <c r="D86" s="35">
        <v>3274643</v>
      </c>
      <c r="E86" s="36">
        <v>16.126280364344158</v>
      </c>
    </row>
    <row r="87" spans="1:5" x14ac:dyDescent="0.3">
      <c r="A87" s="34"/>
      <c r="B87" s="34"/>
      <c r="C87" s="35"/>
      <c r="D87" s="35" t="s">
        <v>117</v>
      </c>
      <c r="E87" s="36">
        <v>4.4000000000000004</v>
      </c>
    </row>
    <row r="88" spans="1:5" x14ac:dyDescent="0.3">
      <c r="A88" s="37"/>
      <c r="B88" s="37"/>
      <c r="C88" s="38"/>
      <c r="D88" s="38" t="s">
        <v>118</v>
      </c>
      <c r="E88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1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6" ht="42.75" customHeight="1" x14ac:dyDescent="0.3">
      <c r="A1" s="9"/>
      <c r="B1" s="9"/>
      <c r="C1" s="18"/>
      <c r="D1" s="18"/>
      <c r="E1" s="18"/>
    </row>
    <row r="2" spans="1:6" ht="22.5" customHeight="1" x14ac:dyDescent="0.3">
      <c r="A2" s="17" t="s">
        <v>96</v>
      </c>
      <c r="B2" s="5"/>
      <c r="C2" s="5"/>
      <c r="D2" s="5"/>
      <c r="E2" s="5"/>
    </row>
    <row r="3" spans="1:6" ht="14.25" customHeight="1" x14ac:dyDescent="0.3">
      <c r="A3" s="9"/>
      <c r="B3" s="9"/>
      <c r="C3" s="18"/>
      <c r="D3" s="18"/>
      <c r="E3" s="18"/>
    </row>
    <row r="4" spans="1:6" x14ac:dyDescent="0.3">
      <c r="A4" s="22" t="s">
        <v>0</v>
      </c>
      <c r="B4" s="22" t="s">
        <v>84</v>
      </c>
      <c r="C4" s="23" t="s">
        <v>2</v>
      </c>
      <c r="D4" s="23" t="s">
        <v>3</v>
      </c>
      <c r="E4" s="23" t="s">
        <v>4</v>
      </c>
    </row>
    <row r="5" spans="1:6" x14ac:dyDescent="0.3">
      <c r="A5" s="24" t="s">
        <v>5</v>
      </c>
      <c r="B5" s="24" t="s">
        <v>85</v>
      </c>
      <c r="C5" s="25">
        <v>2151547</v>
      </c>
      <c r="D5" s="25">
        <v>36839</v>
      </c>
      <c r="E5" s="26">
        <v>17.100000000000001</v>
      </c>
    </row>
    <row r="6" spans="1:6" x14ac:dyDescent="0.3">
      <c r="A6" s="24" t="s">
        <v>5</v>
      </c>
      <c r="B6" s="24" t="s">
        <v>86</v>
      </c>
      <c r="C6" s="25">
        <v>656126</v>
      </c>
      <c r="D6" s="25">
        <v>12760</v>
      </c>
      <c r="E6" s="26">
        <v>19.399999999999999</v>
      </c>
    </row>
    <row r="7" spans="1:6" x14ac:dyDescent="0.3">
      <c r="A7" s="24" t="s">
        <v>5</v>
      </c>
      <c r="B7" s="24" t="s">
        <v>87</v>
      </c>
      <c r="C7" s="25">
        <v>1025813</v>
      </c>
      <c r="D7" s="25">
        <v>16372</v>
      </c>
      <c r="E7" s="26">
        <v>16</v>
      </c>
    </row>
    <row r="8" spans="1:6" x14ac:dyDescent="0.3">
      <c r="A8" s="28" t="str">
        <f>CONCATENATE("Total (",RIGHT(Índice!$A$4,2),")")</f>
        <v>Total (ES)</v>
      </c>
      <c r="B8" s="28"/>
      <c r="C8" s="29">
        <f>SUM(C5:C7)</f>
        <v>3833486</v>
      </c>
      <c r="D8" s="29">
        <f>SUM(D5:D7)</f>
        <v>65971</v>
      </c>
      <c r="E8" s="30">
        <f>D8/(C8/1000)</f>
        <v>17.209140714221991</v>
      </c>
      <c r="F8" s="27">
        <f>E8/(D8/1000)</f>
        <v>0.26085917621715587</v>
      </c>
    </row>
    <row r="9" spans="1:6" x14ac:dyDescent="0.3">
      <c r="A9" s="31"/>
      <c r="B9" s="31"/>
      <c r="C9" s="32"/>
      <c r="D9" s="32" t="s">
        <v>117</v>
      </c>
      <c r="E9" s="33">
        <f>MIN($E$5:$E$7)</f>
        <v>16</v>
      </c>
      <c r="F9" s="27">
        <f>MIN($E$5:$E$7)</f>
        <v>16</v>
      </c>
    </row>
    <row r="10" spans="1:6" x14ac:dyDescent="0.3">
      <c r="A10" s="31"/>
      <c r="B10" s="31"/>
      <c r="C10" s="32"/>
      <c r="D10" s="32" t="s">
        <v>118</v>
      </c>
      <c r="E10" s="33">
        <f>MAX($E$5:$E$7)</f>
        <v>19.399999999999999</v>
      </c>
      <c r="F10" s="27">
        <f>MAX($E$5:$E$7)</f>
        <v>19.399999999999999</v>
      </c>
    </row>
    <row r="11" spans="1:6" x14ac:dyDescent="0.3">
      <c r="A11" s="34" t="s">
        <v>119</v>
      </c>
      <c r="B11" s="34"/>
      <c r="C11" s="35">
        <v>203062512</v>
      </c>
      <c r="D11" s="35">
        <v>3274552</v>
      </c>
      <c r="E11" s="36">
        <v>16.125832226482061</v>
      </c>
    </row>
    <row r="12" spans="1:6" x14ac:dyDescent="0.3">
      <c r="A12" s="34"/>
      <c r="B12" s="34"/>
      <c r="C12" s="35"/>
      <c r="D12" s="35" t="s">
        <v>117</v>
      </c>
      <c r="E12" s="36">
        <v>7.6</v>
      </c>
    </row>
    <row r="13" spans="1:6" x14ac:dyDescent="0.3">
      <c r="A13" s="37"/>
      <c r="B13" s="37"/>
      <c r="C13" s="38"/>
      <c r="D13" s="38" t="s">
        <v>118</v>
      </c>
      <c r="E13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304</v>
      </c>
      <c r="E5" s="26">
        <v>9.9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114</v>
      </c>
      <c r="E6" s="26">
        <v>11.8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90</v>
      </c>
      <c r="E7" s="26">
        <v>7.5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287</v>
      </c>
      <c r="E8" s="26">
        <v>9.8000000000000007</v>
      </c>
    </row>
    <row r="9" spans="1:5" x14ac:dyDescent="0.3">
      <c r="A9" s="24" t="s">
        <v>5</v>
      </c>
      <c r="B9" s="24" t="s">
        <v>10</v>
      </c>
      <c r="C9" s="25">
        <v>13836</v>
      </c>
      <c r="D9" s="26">
        <v>204</v>
      </c>
      <c r="E9" s="26">
        <v>14.7</v>
      </c>
    </row>
    <row r="10" spans="1:5" x14ac:dyDescent="0.3">
      <c r="A10" s="24" t="s">
        <v>5</v>
      </c>
      <c r="B10" s="24" t="s">
        <v>11</v>
      </c>
      <c r="C10" s="25">
        <v>7434</v>
      </c>
      <c r="D10" s="26">
        <v>81</v>
      </c>
      <c r="E10" s="26">
        <v>10.9</v>
      </c>
    </row>
    <row r="11" spans="1:5" x14ac:dyDescent="0.3">
      <c r="A11" s="24" t="s">
        <v>5</v>
      </c>
      <c r="B11" s="24" t="s">
        <v>12</v>
      </c>
      <c r="C11" s="25">
        <v>29984</v>
      </c>
      <c r="D11" s="26">
        <v>587</v>
      </c>
      <c r="E11" s="26">
        <v>19.600000000000001</v>
      </c>
    </row>
    <row r="12" spans="1:5" x14ac:dyDescent="0.3">
      <c r="A12" s="24" t="s">
        <v>5</v>
      </c>
      <c r="B12" s="24" t="s">
        <v>13</v>
      </c>
      <c r="C12" s="25">
        <v>7223</v>
      </c>
      <c r="D12" s="26">
        <v>107</v>
      </c>
      <c r="E12" s="26">
        <v>14.8</v>
      </c>
    </row>
    <row r="13" spans="1:5" x14ac:dyDescent="0.3">
      <c r="A13" s="24" t="s">
        <v>5</v>
      </c>
      <c r="B13" s="24" t="s">
        <v>14</v>
      </c>
      <c r="C13" s="25">
        <v>94765</v>
      </c>
      <c r="D13" s="26">
        <v>908</v>
      </c>
      <c r="E13" s="26">
        <v>9.6</v>
      </c>
    </row>
    <row r="14" spans="1:5" x14ac:dyDescent="0.3">
      <c r="A14" s="24" t="s">
        <v>5</v>
      </c>
      <c r="B14" s="24" t="s">
        <v>15</v>
      </c>
      <c r="C14" s="25">
        <v>10540</v>
      </c>
      <c r="D14" s="26">
        <v>195</v>
      </c>
      <c r="E14" s="26">
        <v>18.5</v>
      </c>
    </row>
    <row r="15" spans="1:5" x14ac:dyDescent="0.3">
      <c r="A15" s="24" t="s">
        <v>5</v>
      </c>
      <c r="B15" s="24" t="s">
        <v>16</v>
      </c>
      <c r="C15" s="25">
        <v>30674</v>
      </c>
      <c r="D15" s="26">
        <v>501</v>
      </c>
      <c r="E15" s="26">
        <v>16.3</v>
      </c>
    </row>
    <row r="16" spans="1:5" x14ac:dyDescent="0.3">
      <c r="A16" s="24" t="s">
        <v>5</v>
      </c>
      <c r="B16" s="24" t="s">
        <v>17</v>
      </c>
      <c r="C16" s="25">
        <v>42498</v>
      </c>
      <c r="D16" s="26">
        <v>808</v>
      </c>
      <c r="E16" s="26">
        <v>19</v>
      </c>
    </row>
    <row r="17" spans="1:5" x14ac:dyDescent="0.3">
      <c r="A17" s="24" t="s">
        <v>5</v>
      </c>
      <c r="B17" s="24" t="s">
        <v>18</v>
      </c>
      <c r="C17" s="25">
        <v>13608</v>
      </c>
      <c r="D17" s="26">
        <v>140</v>
      </c>
      <c r="E17" s="26">
        <v>10.3</v>
      </c>
    </row>
    <row r="18" spans="1:5" x14ac:dyDescent="0.3">
      <c r="A18" s="24" t="s">
        <v>5</v>
      </c>
      <c r="B18" s="24" t="s">
        <v>19</v>
      </c>
      <c r="C18" s="25">
        <v>10254</v>
      </c>
      <c r="D18" s="26">
        <v>141</v>
      </c>
      <c r="E18" s="26">
        <v>13.8</v>
      </c>
    </row>
    <row r="19" spans="1:5" x14ac:dyDescent="0.3">
      <c r="A19" s="24" t="s">
        <v>5</v>
      </c>
      <c r="B19" s="24" t="s">
        <v>20</v>
      </c>
      <c r="C19" s="25">
        <v>12985</v>
      </c>
      <c r="D19" s="26">
        <v>155</v>
      </c>
      <c r="E19" s="26">
        <v>11.9</v>
      </c>
    </row>
    <row r="20" spans="1:5" x14ac:dyDescent="0.3">
      <c r="A20" s="24" t="s">
        <v>5</v>
      </c>
      <c r="B20" s="24" t="s">
        <v>21</v>
      </c>
      <c r="C20" s="25">
        <v>185784</v>
      </c>
      <c r="D20" s="25">
        <v>1893</v>
      </c>
      <c r="E20" s="26">
        <v>10.199999999999999</v>
      </c>
    </row>
    <row r="21" spans="1:5" x14ac:dyDescent="0.3">
      <c r="A21" s="24" t="s">
        <v>5</v>
      </c>
      <c r="B21" s="24" t="s">
        <v>22</v>
      </c>
      <c r="C21" s="25">
        <v>353510</v>
      </c>
      <c r="D21" s="25">
        <v>2378</v>
      </c>
      <c r="E21" s="26">
        <v>6.7</v>
      </c>
    </row>
    <row r="22" spans="1:5" x14ac:dyDescent="0.3">
      <c r="A22" s="24" t="s">
        <v>5</v>
      </c>
      <c r="B22" s="24" t="s">
        <v>23</v>
      </c>
      <c r="C22" s="25">
        <v>36930</v>
      </c>
      <c r="D22" s="26">
        <v>477</v>
      </c>
      <c r="E22" s="26">
        <v>12.9</v>
      </c>
    </row>
    <row r="23" spans="1:5" x14ac:dyDescent="0.3">
      <c r="A23" s="24" t="s">
        <v>5</v>
      </c>
      <c r="B23" s="24" t="s">
        <v>24</v>
      </c>
      <c r="C23" s="25">
        <v>119992</v>
      </c>
      <c r="D23" s="25">
        <v>1571</v>
      </c>
      <c r="E23" s="26">
        <v>13.1</v>
      </c>
    </row>
    <row r="24" spans="1:5" x14ac:dyDescent="0.3">
      <c r="A24" s="24" t="s">
        <v>5</v>
      </c>
      <c r="B24" s="24" t="s">
        <v>25</v>
      </c>
      <c r="C24" s="25">
        <v>27458</v>
      </c>
      <c r="D24" s="26">
        <v>308</v>
      </c>
      <c r="E24" s="26">
        <v>11.2</v>
      </c>
    </row>
    <row r="25" spans="1:5" x14ac:dyDescent="0.3">
      <c r="A25" s="24" t="s">
        <v>5</v>
      </c>
      <c r="B25" s="24" t="s">
        <v>26</v>
      </c>
      <c r="C25" s="25">
        <v>11937</v>
      </c>
      <c r="D25" s="26">
        <v>151</v>
      </c>
      <c r="E25" s="26">
        <v>12.7</v>
      </c>
    </row>
    <row r="26" spans="1:5" x14ac:dyDescent="0.3">
      <c r="A26" s="24" t="s">
        <v>5</v>
      </c>
      <c r="B26" s="24" t="s">
        <v>27</v>
      </c>
      <c r="C26" s="25">
        <v>5083</v>
      </c>
      <c r="D26" s="26">
        <v>86</v>
      </c>
      <c r="E26" s="26">
        <v>16.899999999999999</v>
      </c>
    </row>
    <row r="27" spans="1:5" x14ac:dyDescent="0.3">
      <c r="A27" s="24" t="s">
        <v>5</v>
      </c>
      <c r="B27" s="24" t="s">
        <v>28</v>
      </c>
      <c r="C27" s="25">
        <v>35416</v>
      </c>
      <c r="D27" s="26">
        <v>271</v>
      </c>
      <c r="E27" s="26">
        <v>7.7</v>
      </c>
    </row>
    <row r="28" spans="1:5" x14ac:dyDescent="0.3">
      <c r="A28" s="24" t="s">
        <v>5</v>
      </c>
      <c r="B28" s="24" t="s">
        <v>29</v>
      </c>
      <c r="C28" s="25">
        <v>6596</v>
      </c>
      <c r="D28" s="26">
        <v>100</v>
      </c>
      <c r="E28" s="26">
        <v>15.2</v>
      </c>
    </row>
    <row r="29" spans="1:5" x14ac:dyDescent="0.3">
      <c r="A29" s="24" t="s">
        <v>5</v>
      </c>
      <c r="B29" s="24" t="s">
        <v>30</v>
      </c>
      <c r="C29" s="25">
        <v>21992</v>
      </c>
      <c r="D29" s="26">
        <v>235</v>
      </c>
      <c r="E29" s="26">
        <v>10.7</v>
      </c>
    </row>
    <row r="30" spans="1:5" x14ac:dyDescent="0.3">
      <c r="A30" s="24" t="s">
        <v>5</v>
      </c>
      <c r="B30" s="24" t="s">
        <v>31</v>
      </c>
      <c r="C30" s="25">
        <v>18014</v>
      </c>
      <c r="D30" s="26">
        <v>216</v>
      </c>
      <c r="E30" s="26">
        <v>12</v>
      </c>
    </row>
    <row r="31" spans="1:5" x14ac:dyDescent="0.3">
      <c r="A31" s="24" t="s">
        <v>5</v>
      </c>
      <c r="B31" s="24" t="s">
        <v>32</v>
      </c>
      <c r="C31" s="25">
        <v>11009</v>
      </c>
      <c r="D31" s="26">
        <v>175</v>
      </c>
      <c r="E31" s="26">
        <v>15.9</v>
      </c>
    </row>
    <row r="32" spans="1:5" x14ac:dyDescent="0.3">
      <c r="A32" s="24" t="s">
        <v>5</v>
      </c>
      <c r="B32" s="24" t="s">
        <v>33</v>
      </c>
      <c r="C32" s="25">
        <v>29358</v>
      </c>
      <c r="D32" s="26">
        <v>289</v>
      </c>
      <c r="E32" s="26">
        <v>9.8000000000000007</v>
      </c>
    </row>
    <row r="33" spans="1:5" x14ac:dyDescent="0.3">
      <c r="A33" s="24" t="s">
        <v>5</v>
      </c>
      <c r="B33" s="24" t="s">
        <v>34</v>
      </c>
      <c r="C33" s="25">
        <v>124656</v>
      </c>
      <c r="D33" s="26">
        <v>958</v>
      </c>
      <c r="E33" s="26">
        <v>7.7</v>
      </c>
    </row>
    <row r="34" spans="1:5" x14ac:dyDescent="0.3">
      <c r="A34" s="24" t="s">
        <v>5</v>
      </c>
      <c r="B34" s="24" t="s">
        <v>35</v>
      </c>
      <c r="C34" s="25">
        <v>25380</v>
      </c>
      <c r="D34" s="26">
        <v>202</v>
      </c>
      <c r="E34" s="26">
        <v>7.9</v>
      </c>
    </row>
    <row r="35" spans="1:5" x14ac:dyDescent="0.3">
      <c r="A35" s="24" t="s">
        <v>5</v>
      </c>
      <c r="B35" s="24" t="s">
        <v>36</v>
      </c>
      <c r="C35" s="25">
        <v>11713</v>
      </c>
      <c r="D35" s="26">
        <v>153</v>
      </c>
      <c r="E35" s="26">
        <v>13.1</v>
      </c>
    </row>
    <row r="36" spans="1:5" x14ac:dyDescent="0.3">
      <c r="A36" s="24" t="s">
        <v>5</v>
      </c>
      <c r="B36" s="24" t="s">
        <v>37</v>
      </c>
      <c r="C36" s="25">
        <v>9520</v>
      </c>
      <c r="D36" s="26">
        <v>107</v>
      </c>
      <c r="E36" s="26">
        <v>11.2</v>
      </c>
    </row>
    <row r="37" spans="1:5" x14ac:dyDescent="0.3">
      <c r="A37" s="24" t="s">
        <v>5</v>
      </c>
      <c r="B37" s="24" t="s">
        <v>38</v>
      </c>
      <c r="C37" s="25">
        <v>12326</v>
      </c>
      <c r="D37" s="26">
        <v>176</v>
      </c>
      <c r="E37" s="26">
        <v>14.3</v>
      </c>
    </row>
    <row r="38" spans="1:5" x14ac:dyDescent="0.3">
      <c r="A38" s="24" t="s">
        <v>5</v>
      </c>
      <c r="B38" s="24" t="s">
        <v>39</v>
      </c>
      <c r="C38" s="25">
        <v>13710</v>
      </c>
      <c r="D38" s="26">
        <v>147</v>
      </c>
      <c r="E38" s="26">
        <v>10.7</v>
      </c>
    </row>
    <row r="39" spans="1:5" x14ac:dyDescent="0.3">
      <c r="A39" s="24" t="s">
        <v>5</v>
      </c>
      <c r="B39" s="24" t="s">
        <v>40</v>
      </c>
      <c r="C39" s="25">
        <v>13589</v>
      </c>
      <c r="D39" s="26">
        <v>172</v>
      </c>
      <c r="E39" s="26">
        <v>12.7</v>
      </c>
    </row>
    <row r="40" spans="1:5" x14ac:dyDescent="0.3">
      <c r="A40" s="24" t="s">
        <v>5</v>
      </c>
      <c r="B40" s="24" t="s">
        <v>41</v>
      </c>
      <c r="C40" s="25">
        <v>39832</v>
      </c>
      <c r="D40" s="26">
        <v>463</v>
      </c>
      <c r="E40" s="26">
        <v>11.6</v>
      </c>
    </row>
    <row r="41" spans="1:5" x14ac:dyDescent="0.3">
      <c r="A41" s="24" t="s">
        <v>5</v>
      </c>
      <c r="B41" s="24" t="s">
        <v>42</v>
      </c>
      <c r="C41" s="25">
        <v>10597</v>
      </c>
      <c r="D41" s="26">
        <v>113</v>
      </c>
      <c r="E41" s="26">
        <v>10.7</v>
      </c>
    </row>
    <row r="42" spans="1:5" x14ac:dyDescent="0.3">
      <c r="A42" s="24" t="s">
        <v>5</v>
      </c>
      <c r="B42" s="24" t="s">
        <v>43</v>
      </c>
      <c r="C42" s="25">
        <v>28590</v>
      </c>
      <c r="D42" s="26">
        <v>189</v>
      </c>
      <c r="E42" s="26">
        <v>6.6</v>
      </c>
    </row>
    <row r="43" spans="1:5" x14ac:dyDescent="0.3">
      <c r="A43" s="24" t="s">
        <v>5</v>
      </c>
      <c r="B43" s="24" t="s">
        <v>44</v>
      </c>
      <c r="C43" s="25">
        <v>28931</v>
      </c>
      <c r="D43" s="26">
        <v>326</v>
      </c>
      <c r="E43" s="26">
        <v>11.3</v>
      </c>
    </row>
    <row r="44" spans="1:5" x14ac:dyDescent="0.3">
      <c r="A44" s="24" t="s">
        <v>5</v>
      </c>
      <c r="B44" s="24" t="s">
        <v>45</v>
      </c>
      <c r="C44" s="25">
        <v>11575</v>
      </c>
      <c r="D44" s="26">
        <v>351</v>
      </c>
      <c r="E44" s="26">
        <v>30.3</v>
      </c>
    </row>
    <row r="45" spans="1:5" x14ac:dyDescent="0.3">
      <c r="A45" s="24" t="s">
        <v>5</v>
      </c>
      <c r="B45" s="24" t="s">
        <v>46</v>
      </c>
      <c r="C45" s="25">
        <v>14079</v>
      </c>
      <c r="D45" s="26">
        <v>137</v>
      </c>
      <c r="E45" s="26">
        <v>9.6999999999999993</v>
      </c>
    </row>
    <row r="46" spans="1:5" x14ac:dyDescent="0.3">
      <c r="A46" s="24" t="s">
        <v>5</v>
      </c>
      <c r="B46" s="24" t="s">
        <v>47</v>
      </c>
      <c r="C46" s="25">
        <v>11094</v>
      </c>
      <c r="D46" s="26">
        <v>203</v>
      </c>
      <c r="E46" s="26">
        <v>18.3</v>
      </c>
    </row>
    <row r="47" spans="1:5" x14ac:dyDescent="0.3">
      <c r="A47" s="24" t="s">
        <v>5</v>
      </c>
      <c r="B47" s="24" t="s">
        <v>48</v>
      </c>
      <c r="C47" s="25">
        <v>166786</v>
      </c>
      <c r="D47" s="25">
        <v>1709</v>
      </c>
      <c r="E47" s="26">
        <v>10.199999999999999</v>
      </c>
    </row>
    <row r="48" spans="1:5" x14ac:dyDescent="0.3">
      <c r="A48" s="24" t="s">
        <v>5</v>
      </c>
      <c r="B48" s="24" t="s">
        <v>49</v>
      </c>
      <c r="C48" s="25">
        <v>12770</v>
      </c>
      <c r="D48" s="26">
        <v>151</v>
      </c>
      <c r="E48" s="26">
        <v>11.8</v>
      </c>
    </row>
    <row r="49" spans="1:5" x14ac:dyDescent="0.3">
      <c r="A49" s="24" t="s">
        <v>5</v>
      </c>
      <c r="B49" s="24" t="s">
        <v>50</v>
      </c>
      <c r="C49" s="25">
        <v>41929</v>
      </c>
      <c r="D49" s="26">
        <v>544</v>
      </c>
      <c r="E49" s="26">
        <v>13</v>
      </c>
    </row>
    <row r="50" spans="1:5" x14ac:dyDescent="0.3">
      <c r="A50" s="24" t="s">
        <v>5</v>
      </c>
      <c r="B50" s="24" t="s">
        <v>51</v>
      </c>
      <c r="C50" s="25">
        <v>17641</v>
      </c>
      <c r="D50" s="26">
        <v>222</v>
      </c>
      <c r="E50" s="26">
        <v>12.6</v>
      </c>
    </row>
    <row r="51" spans="1:5" x14ac:dyDescent="0.3">
      <c r="A51" s="24" t="s">
        <v>5</v>
      </c>
      <c r="B51" s="24" t="s">
        <v>52</v>
      </c>
      <c r="C51" s="25">
        <v>12202</v>
      </c>
      <c r="D51" s="26">
        <v>178</v>
      </c>
      <c r="E51" s="26">
        <v>14.6</v>
      </c>
    </row>
    <row r="52" spans="1:5" x14ac:dyDescent="0.3">
      <c r="A52" s="24" t="s">
        <v>5</v>
      </c>
      <c r="B52" s="24" t="s">
        <v>53</v>
      </c>
      <c r="C52" s="25">
        <v>24475</v>
      </c>
      <c r="D52" s="26">
        <v>299</v>
      </c>
      <c r="E52" s="26">
        <v>12.2</v>
      </c>
    </row>
    <row r="53" spans="1:5" x14ac:dyDescent="0.3">
      <c r="A53" s="24" t="s">
        <v>5</v>
      </c>
      <c r="B53" s="24" t="s">
        <v>54</v>
      </c>
      <c r="C53" s="25">
        <v>18900</v>
      </c>
      <c r="D53" s="26">
        <v>214</v>
      </c>
      <c r="E53" s="26">
        <v>11.3</v>
      </c>
    </row>
    <row r="54" spans="1:5" x14ac:dyDescent="0.3">
      <c r="A54" s="24" t="s">
        <v>5</v>
      </c>
      <c r="B54" s="24" t="s">
        <v>55</v>
      </c>
      <c r="C54" s="25">
        <v>5466</v>
      </c>
      <c r="D54" s="26">
        <v>123</v>
      </c>
      <c r="E54" s="26">
        <v>22.5</v>
      </c>
    </row>
    <row r="55" spans="1:5" x14ac:dyDescent="0.3">
      <c r="A55" s="24" t="s">
        <v>5</v>
      </c>
      <c r="B55" s="24" t="s">
        <v>56</v>
      </c>
      <c r="C55" s="25">
        <v>18153</v>
      </c>
      <c r="D55" s="26">
        <v>193</v>
      </c>
      <c r="E55" s="26">
        <v>10.6</v>
      </c>
    </row>
    <row r="56" spans="1:5" x14ac:dyDescent="0.3">
      <c r="A56" s="24" t="s">
        <v>5</v>
      </c>
      <c r="B56" s="24" t="s">
        <v>57</v>
      </c>
      <c r="C56" s="25">
        <v>13745</v>
      </c>
      <c r="D56" s="26">
        <v>196</v>
      </c>
      <c r="E56" s="26">
        <v>14.2</v>
      </c>
    </row>
    <row r="57" spans="1:5" x14ac:dyDescent="0.3">
      <c r="A57" s="24" t="s">
        <v>5</v>
      </c>
      <c r="B57" s="24" t="s">
        <v>58</v>
      </c>
      <c r="C57" s="25">
        <v>49065</v>
      </c>
      <c r="D57" s="26">
        <v>462</v>
      </c>
      <c r="E57" s="26">
        <v>9.4</v>
      </c>
    </row>
    <row r="58" spans="1:5" x14ac:dyDescent="0.3">
      <c r="A58" s="24" t="s">
        <v>5</v>
      </c>
      <c r="B58" s="24" t="s">
        <v>59</v>
      </c>
      <c r="C58" s="25">
        <v>18893</v>
      </c>
      <c r="D58" s="26">
        <v>246</v>
      </c>
      <c r="E58" s="26">
        <v>13</v>
      </c>
    </row>
    <row r="59" spans="1:5" x14ac:dyDescent="0.3">
      <c r="A59" s="24" t="s">
        <v>5</v>
      </c>
      <c r="B59" s="24" t="s">
        <v>60</v>
      </c>
      <c r="C59" s="25">
        <v>21522</v>
      </c>
      <c r="D59" s="26">
        <v>197</v>
      </c>
      <c r="E59" s="26">
        <v>9.1</v>
      </c>
    </row>
    <row r="60" spans="1:5" x14ac:dyDescent="0.3">
      <c r="A60" s="24" t="s">
        <v>5</v>
      </c>
      <c r="B60" s="24" t="s">
        <v>61</v>
      </c>
      <c r="C60" s="25">
        <v>23915</v>
      </c>
      <c r="D60" s="26">
        <v>270</v>
      </c>
      <c r="E60" s="26">
        <v>11.3</v>
      </c>
    </row>
    <row r="61" spans="1:5" x14ac:dyDescent="0.3">
      <c r="A61" s="24" t="s">
        <v>5</v>
      </c>
      <c r="B61" s="24" t="s">
        <v>62</v>
      </c>
      <c r="C61" s="25">
        <v>22300</v>
      </c>
      <c r="D61" s="26">
        <v>354</v>
      </c>
      <c r="E61" s="26">
        <v>15.9</v>
      </c>
    </row>
    <row r="62" spans="1:5" x14ac:dyDescent="0.3">
      <c r="A62" s="24" t="s">
        <v>5</v>
      </c>
      <c r="B62" s="24" t="s">
        <v>63</v>
      </c>
      <c r="C62" s="25">
        <v>6497</v>
      </c>
      <c r="D62" s="26">
        <v>123</v>
      </c>
      <c r="E62" s="26">
        <v>19</v>
      </c>
    </row>
    <row r="63" spans="1:5" x14ac:dyDescent="0.3">
      <c r="A63" s="24" t="s">
        <v>5</v>
      </c>
      <c r="B63" s="24" t="s">
        <v>64</v>
      </c>
      <c r="C63" s="25">
        <v>13696</v>
      </c>
      <c r="D63" s="26">
        <v>340</v>
      </c>
      <c r="E63" s="26">
        <v>24.8</v>
      </c>
    </row>
    <row r="64" spans="1:5" x14ac:dyDescent="0.3">
      <c r="A64" s="24" t="s">
        <v>5</v>
      </c>
      <c r="B64" s="24" t="s">
        <v>65</v>
      </c>
      <c r="C64" s="25">
        <v>19273</v>
      </c>
      <c r="D64" s="26">
        <v>189</v>
      </c>
      <c r="E64" s="26">
        <v>9.8000000000000007</v>
      </c>
    </row>
    <row r="65" spans="1:5" x14ac:dyDescent="0.3">
      <c r="A65" s="24" t="s">
        <v>5</v>
      </c>
      <c r="B65" s="24" t="s">
        <v>66</v>
      </c>
      <c r="C65" s="25">
        <v>11069</v>
      </c>
      <c r="D65" s="26">
        <v>149</v>
      </c>
      <c r="E65" s="26">
        <v>13.4</v>
      </c>
    </row>
    <row r="66" spans="1:5" x14ac:dyDescent="0.3">
      <c r="A66" s="24" t="s">
        <v>5</v>
      </c>
      <c r="B66" s="24" t="s">
        <v>67</v>
      </c>
      <c r="C66" s="25">
        <v>13106</v>
      </c>
      <c r="D66" s="26">
        <v>132</v>
      </c>
      <c r="E66" s="26">
        <v>10.1</v>
      </c>
    </row>
    <row r="67" spans="1:5" x14ac:dyDescent="0.3">
      <c r="A67" s="24" t="s">
        <v>5</v>
      </c>
      <c r="B67" s="24" t="s">
        <v>68</v>
      </c>
      <c r="C67" s="25">
        <v>41636</v>
      </c>
      <c r="D67" s="26">
        <v>377</v>
      </c>
      <c r="E67" s="26">
        <v>9.1</v>
      </c>
    </row>
    <row r="68" spans="1:5" x14ac:dyDescent="0.3">
      <c r="A68" s="24" t="s">
        <v>5</v>
      </c>
      <c r="B68" s="24" t="s">
        <v>69</v>
      </c>
      <c r="C68" s="25">
        <v>22808</v>
      </c>
      <c r="D68" s="26">
        <v>218</v>
      </c>
      <c r="E68" s="26">
        <v>9.5</v>
      </c>
    </row>
    <row r="69" spans="1:5" x14ac:dyDescent="0.3">
      <c r="A69" s="24" t="s">
        <v>5</v>
      </c>
      <c r="B69" s="24" t="s">
        <v>70</v>
      </c>
      <c r="C69" s="25">
        <v>8589</v>
      </c>
      <c r="D69" s="26">
        <v>133</v>
      </c>
      <c r="E69" s="26">
        <v>15.5</v>
      </c>
    </row>
    <row r="70" spans="1:5" x14ac:dyDescent="0.3">
      <c r="A70" s="24" t="s">
        <v>5</v>
      </c>
      <c r="B70" s="24" t="s">
        <v>71</v>
      </c>
      <c r="C70" s="25">
        <v>32252</v>
      </c>
      <c r="D70" s="26">
        <v>302</v>
      </c>
      <c r="E70" s="26">
        <v>9.4</v>
      </c>
    </row>
    <row r="71" spans="1:5" x14ac:dyDescent="0.3">
      <c r="A71" s="24" t="s">
        <v>5</v>
      </c>
      <c r="B71" s="24" t="s">
        <v>72</v>
      </c>
      <c r="C71" s="25">
        <v>10878</v>
      </c>
      <c r="D71" s="26">
        <v>530</v>
      </c>
      <c r="E71" s="26">
        <v>48.8</v>
      </c>
    </row>
    <row r="72" spans="1:5" x14ac:dyDescent="0.3">
      <c r="A72" s="24" t="s">
        <v>5</v>
      </c>
      <c r="B72" s="24" t="s">
        <v>73</v>
      </c>
      <c r="C72" s="25">
        <v>123750</v>
      </c>
      <c r="D72" s="25">
        <v>1334</v>
      </c>
      <c r="E72" s="26">
        <v>10.8</v>
      </c>
    </row>
    <row r="73" spans="1:5" x14ac:dyDescent="0.3">
      <c r="A73" s="24" t="s">
        <v>5</v>
      </c>
      <c r="B73" s="24" t="s">
        <v>74</v>
      </c>
      <c r="C73" s="25">
        <v>10886</v>
      </c>
      <c r="D73" s="26">
        <v>146</v>
      </c>
      <c r="E73" s="26">
        <v>13.4</v>
      </c>
    </row>
    <row r="74" spans="1:5" x14ac:dyDescent="0.3">
      <c r="A74" s="24" t="s">
        <v>5</v>
      </c>
      <c r="B74" s="24" t="s">
        <v>75</v>
      </c>
      <c r="C74" s="25">
        <v>520649</v>
      </c>
      <c r="D74" s="25">
        <v>5749</v>
      </c>
      <c r="E74" s="26">
        <v>11</v>
      </c>
    </row>
    <row r="75" spans="1:5" x14ac:dyDescent="0.3">
      <c r="A75" s="24" t="s">
        <v>5</v>
      </c>
      <c r="B75" s="24" t="s">
        <v>76</v>
      </c>
      <c r="C75" s="25">
        <v>26502</v>
      </c>
      <c r="D75" s="26">
        <v>336</v>
      </c>
      <c r="E75" s="26">
        <v>12.7</v>
      </c>
    </row>
    <row r="76" spans="1:5" x14ac:dyDescent="0.3">
      <c r="A76" s="24" t="s">
        <v>5</v>
      </c>
      <c r="B76" s="24" t="s">
        <v>77</v>
      </c>
      <c r="C76" s="25">
        <v>19563</v>
      </c>
      <c r="D76" s="26">
        <v>238</v>
      </c>
      <c r="E76" s="26">
        <v>12.1</v>
      </c>
    </row>
    <row r="77" spans="1:5" x14ac:dyDescent="0.3">
      <c r="A77" s="24" t="s">
        <v>5</v>
      </c>
      <c r="B77" s="24" t="s">
        <v>78</v>
      </c>
      <c r="C77" s="25">
        <v>23831</v>
      </c>
      <c r="D77" s="26">
        <v>243</v>
      </c>
      <c r="E77" s="26">
        <v>10.199999999999999</v>
      </c>
    </row>
    <row r="78" spans="1:5" x14ac:dyDescent="0.3">
      <c r="A78" s="24" t="s">
        <v>5</v>
      </c>
      <c r="B78" s="24" t="s">
        <v>79</v>
      </c>
      <c r="C78" s="25">
        <v>73423</v>
      </c>
      <c r="D78" s="26">
        <v>805</v>
      </c>
      <c r="E78" s="26">
        <v>11</v>
      </c>
    </row>
    <row r="79" spans="1:5" x14ac:dyDescent="0.3">
      <c r="A79" s="24" t="s">
        <v>5</v>
      </c>
      <c r="B79" s="24" t="s">
        <v>80</v>
      </c>
      <c r="C79" s="25">
        <v>8911</v>
      </c>
      <c r="D79" s="26">
        <v>115</v>
      </c>
      <c r="E79" s="26">
        <v>12.9</v>
      </c>
    </row>
    <row r="80" spans="1:5" x14ac:dyDescent="0.3">
      <c r="A80" s="24" t="s">
        <v>5</v>
      </c>
      <c r="B80" s="24" t="s">
        <v>81</v>
      </c>
      <c r="C80" s="25">
        <v>13728</v>
      </c>
      <c r="D80" s="26">
        <v>117</v>
      </c>
      <c r="E80" s="26">
        <v>8.5</v>
      </c>
    </row>
    <row r="81" spans="1:5" x14ac:dyDescent="0.3">
      <c r="A81" s="24" t="s">
        <v>5</v>
      </c>
      <c r="B81" s="24" t="s">
        <v>82</v>
      </c>
      <c r="C81" s="25">
        <v>467722</v>
      </c>
      <c r="D81" s="25">
        <v>4601</v>
      </c>
      <c r="E81" s="26">
        <v>9.8000000000000007</v>
      </c>
    </row>
    <row r="82" spans="1:5" x14ac:dyDescent="0.3">
      <c r="A82" s="24" t="s">
        <v>5</v>
      </c>
      <c r="B82" s="24" t="s">
        <v>83</v>
      </c>
      <c r="C82" s="25">
        <v>322869</v>
      </c>
      <c r="D82" s="25">
        <v>7221</v>
      </c>
      <c r="E82" s="26">
        <v>22.4</v>
      </c>
    </row>
    <row r="83" spans="1:5" x14ac:dyDescent="0.3">
      <c r="A83" s="28" t="str">
        <f>CONCATENATE("Total (",RIGHT(Índice!$A$4,2),")")</f>
        <v>Total (ES)</v>
      </c>
      <c r="B83" s="28"/>
      <c r="C83" s="29">
        <f>SUM(C5:C82)</f>
        <v>3833486</v>
      </c>
      <c r="D83" s="29">
        <f>SUM(D5:D82)</f>
        <v>45225</v>
      </c>
      <c r="E83" s="30">
        <f>D83/(C83/1000)</f>
        <v>11.797356244420875</v>
      </c>
    </row>
    <row r="84" spans="1:5" x14ac:dyDescent="0.3">
      <c r="A84" s="31"/>
      <c r="B84" s="31"/>
      <c r="C84" s="32"/>
      <c r="D84" s="32" t="s">
        <v>117</v>
      </c>
      <c r="E84" s="33">
        <f>MIN($E$5:$E$82)</f>
        <v>6.6</v>
      </c>
    </row>
    <row r="85" spans="1:5" x14ac:dyDescent="0.3">
      <c r="A85" s="31"/>
      <c r="B85" s="31"/>
      <c r="C85" s="32"/>
      <c r="D85" s="32" t="s">
        <v>118</v>
      </c>
      <c r="E85" s="33">
        <f>MAX($E$5:$E$82)</f>
        <v>48.8</v>
      </c>
    </row>
    <row r="86" spans="1:5" x14ac:dyDescent="0.3">
      <c r="A86" s="34" t="s">
        <v>119</v>
      </c>
      <c r="B86" s="34"/>
      <c r="C86" s="35">
        <v>203041552</v>
      </c>
      <c r="D86" s="35">
        <v>2259412</v>
      </c>
      <c r="E86" s="36">
        <v>11.127830622571286</v>
      </c>
    </row>
    <row r="87" spans="1:5" x14ac:dyDescent="0.3">
      <c r="A87" s="34"/>
      <c r="B87" s="34"/>
      <c r="C87" s="35"/>
      <c r="D87" s="35" t="s">
        <v>117</v>
      </c>
      <c r="E87" s="36">
        <v>0.6</v>
      </c>
    </row>
    <row r="88" spans="1:5" x14ac:dyDescent="0.3">
      <c r="A88" s="37"/>
      <c r="B88" s="37"/>
      <c r="C88" s="38"/>
      <c r="D88" s="38" t="s">
        <v>118</v>
      </c>
      <c r="E88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5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9711</v>
      </c>
      <c r="D5" s="26">
        <v>10</v>
      </c>
      <c r="E5" s="26">
        <v>1</v>
      </c>
    </row>
    <row r="6" spans="1:5" x14ac:dyDescent="0.3">
      <c r="A6" s="24" t="s">
        <v>5</v>
      </c>
      <c r="B6" s="24" t="s">
        <v>9</v>
      </c>
      <c r="C6" s="25">
        <v>29177</v>
      </c>
      <c r="D6" s="26">
        <v>9</v>
      </c>
      <c r="E6" s="26">
        <v>0.3</v>
      </c>
    </row>
    <row r="7" spans="1:5" x14ac:dyDescent="0.3">
      <c r="A7" s="24" t="s">
        <v>5</v>
      </c>
      <c r="B7" s="24" t="s">
        <v>10</v>
      </c>
      <c r="C7" s="25">
        <v>13836</v>
      </c>
      <c r="D7" s="26">
        <v>6</v>
      </c>
      <c r="E7" s="26">
        <v>0.4</v>
      </c>
    </row>
    <row r="8" spans="1:5" x14ac:dyDescent="0.3">
      <c r="A8" s="24" t="s">
        <v>5</v>
      </c>
      <c r="B8" s="24" t="s">
        <v>11</v>
      </c>
      <c r="C8" s="25">
        <v>7434</v>
      </c>
      <c r="D8" s="26">
        <v>9</v>
      </c>
      <c r="E8" s="26">
        <v>1.1000000000000001</v>
      </c>
    </row>
    <row r="9" spans="1:5" x14ac:dyDescent="0.3">
      <c r="A9" s="24" t="s">
        <v>5</v>
      </c>
      <c r="B9" s="24" t="s">
        <v>13</v>
      </c>
      <c r="C9" s="25">
        <v>7223</v>
      </c>
      <c r="D9" s="26">
        <v>8</v>
      </c>
      <c r="E9" s="26">
        <v>1.1000000000000001</v>
      </c>
    </row>
    <row r="10" spans="1:5" x14ac:dyDescent="0.3">
      <c r="A10" s="24" t="s">
        <v>5</v>
      </c>
      <c r="B10" s="24" t="s">
        <v>14</v>
      </c>
      <c r="C10" s="25">
        <v>94765</v>
      </c>
      <c r="D10" s="26">
        <v>25</v>
      </c>
      <c r="E10" s="26">
        <v>0.3</v>
      </c>
    </row>
    <row r="11" spans="1:5" x14ac:dyDescent="0.3">
      <c r="A11" s="24" t="s">
        <v>5</v>
      </c>
      <c r="B11" s="24" t="s">
        <v>15</v>
      </c>
      <c r="C11" s="25">
        <v>10540</v>
      </c>
      <c r="D11" s="26">
        <v>20</v>
      </c>
      <c r="E11" s="26">
        <v>1.9</v>
      </c>
    </row>
    <row r="12" spans="1:5" x14ac:dyDescent="0.3">
      <c r="A12" s="24" t="s">
        <v>5</v>
      </c>
      <c r="B12" s="24" t="s">
        <v>16</v>
      </c>
      <c r="C12" s="25">
        <v>30674</v>
      </c>
      <c r="D12" s="26">
        <v>9</v>
      </c>
      <c r="E12" s="26">
        <v>0.3</v>
      </c>
    </row>
    <row r="13" spans="1:5" x14ac:dyDescent="0.3">
      <c r="A13" s="24" t="s">
        <v>5</v>
      </c>
      <c r="B13" s="24" t="s">
        <v>17</v>
      </c>
      <c r="C13" s="25">
        <v>42498</v>
      </c>
      <c r="D13" s="26">
        <v>20</v>
      </c>
      <c r="E13" s="26">
        <v>0.5</v>
      </c>
    </row>
    <row r="14" spans="1:5" x14ac:dyDescent="0.3">
      <c r="A14" s="24" t="s">
        <v>5</v>
      </c>
      <c r="B14" s="24" t="s">
        <v>19</v>
      </c>
      <c r="C14" s="25">
        <v>10254</v>
      </c>
      <c r="D14" s="26">
        <v>3</v>
      </c>
      <c r="E14" s="26">
        <v>0.3</v>
      </c>
    </row>
    <row r="15" spans="1:5" x14ac:dyDescent="0.3">
      <c r="A15" s="24" t="s">
        <v>5</v>
      </c>
      <c r="B15" s="24" t="s">
        <v>22</v>
      </c>
      <c r="C15" s="25">
        <v>353510</v>
      </c>
      <c r="D15" s="26">
        <v>3</v>
      </c>
      <c r="E15" s="26">
        <v>0</v>
      </c>
    </row>
    <row r="16" spans="1:5" x14ac:dyDescent="0.3">
      <c r="A16" s="24" t="s">
        <v>5</v>
      </c>
      <c r="B16" s="24" t="s">
        <v>23</v>
      </c>
      <c r="C16" s="25">
        <v>36930</v>
      </c>
      <c r="D16" s="26">
        <v>15</v>
      </c>
      <c r="E16" s="26">
        <v>0.4</v>
      </c>
    </row>
    <row r="17" spans="1:5" x14ac:dyDescent="0.3">
      <c r="A17" s="24" t="s">
        <v>5</v>
      </c>
      <c r="B17" s="24" t="s">
        <v>24</v>
      </c>
      <c r="C17" s="25">
        <v>119992</v>
      </c>
      <c r="D17" s="26">
        <v>37</v>
      </c>
      <c r="E17" s="26">
        <v>0.3</v>
      </c>
    </row>
    <row r="18" spans="1:5" x14ac:dyDescent="0.3">
      <c r="A18" s="24" t="s">
        <v>5</v>
      </c>
      <c r="B18" s="24" t="s">
        <v>27</v>
      </c>
      <c r="C18" s="25">
        <v>5083</v>
      </c>
      <c r="D18" s="26">
        <v>8</v>
      </c>
      <c r="E18" s="26">
        <v>1.5</v>
      </c>
    </row>
    <row r="19" spans="1:5" x14ac:dyDescent="0.3">
      <c r="A19" s="24" t="s">
        <v>5</v>
      </c>
      <c r="B19" s="24" t="s">
        <v>30</v>
      </c>
      <c r="C19" s="25">
        <v>21992</v>
      </c>
      <c r="D19" s="26">
        <v>9</v>
      </c>
      <c r="E19" s="26">
        <v>0.4</v>
      </c>
    </row>
    <row r="20" spans="1:5" x14ac:dyDescent="0.3">
      <c r="A20" s="24" t="s">
        <v>5</v>
      </c>
      <c r="B20" s="24" t="s">
        <v>32</v>
      </c>
      <c r="C20" s="25">
        <v>11009</v>
      </c>
      <c r="D20" s="26">
        <v>9</v>
      </c>
      <c r="E20" s="26">
        <v>0.8</v>
      </c>
    </row>
    <row r="21" spans="1:5" x14ac:dyDescent="0.3">
      <c r="A21" s="24" t="s">
        <v>5</v>
      </c>
      <c r="B21" s="24" t="s">
        <v>33</v>
      </c>
      <c r="C21" s="25">
        <v>29358</v>
      </c>
      <c r="D21" s="26">
        <v>9</v>
      </c>
      <c r="E21" s="26">
        <v>0.3</v>
      </c>
    </row>
    <row r="22" spans="1:5" x14ac:dyDescent="0.3">
      <c r="A22" s="24" t="s">
        <v>5</v>
      </c>
      <c r="B22" s="24" t="s">
        <v>38</v>
      </c>
      <c r="C22" s="25">
        <v>12326</v>
      </c>
      <c r="D22" s="26">
        <v>8</v>
      </c>
      <c r="E22" s="26">
        <v>0.6</v>
      </c>
    </row>
    <row r="23" spans="1:5" x14ac:dyDescent="0.3">
      <c r="A23" s="24" t="s">
        <v>5</v>
      </c>
      <c r="B23" s="24" t="s">
        <v>39</v>
      </c>
      <c r="C23" s="25">
        <v>13710</v>
      </c>
      <c r="D23" s="26">
        <v>9</v>
      </c>
      <c r="E23" s="26">
        <v>0.7</v>
      </c>
    </row>
    <row r="24" spans="1:5" x14ac:dyDescent="0.3">
      <c r="A24" s="24" t="s">
        <v>5</v>
      </c>
      <c r="B24" s="24" t="s">
        <v>41</v>
      </c>
      <c r="C24" s="25">
        <v>39832</v>
      </c>
      <c r="D24" s="26">
        <v>8</v>
      </c>
      <c r="E24" s="26">
        <v>0.2</v>
      </c>
    </row>
    <row r="25" spans="1:5" x14ac:dyDescent="0.3">
      <c r="A25" s="24" t="s">
        <v>5</v>
      </c>
      <c r="B25" s="24" t="s">
        <v>42</v>
      </c>
      <c r="C25" s="25">
        <v>10597</v>
      </c>
      <c r="D25" s="26">
        <v>8</v>
      </c>
      <c r="E25" s="26">
        <v>0.7</v>
      </c>
    </row>
    <row r="26" spans="1:5" x14ac:dyDescent="0.3">
      <c r="A26" s="24" t="s">
        <v>5</v>
      </c>
      <c r="B26" s="24" t="s">
        <v>44</v>
      </c>
      <c r="C26" s="25">
        <v>28931</v>
      </c>
      <c r="D26" s="26">
        <v>8</v>
      </c>
      <c r="E26" s="26">
        <v>0.3</v>
      </c>
    </row>
    <row r="27" spans="1:5" x14ac:dyDescent="0.3">
      <c r="A27" s="24" t="s">
        <v>5</v>
      </c>
      <c r="B27" s="24" t="s">
        <v>46</v>
      </c>
      <c r="C27" s="25">
        <v>14079</v>
      </c>
      <c r="D27" s="26">
        <v>25</v>
      </c>
      <c r="E27" s="26">
        <v>1.8</v>
      </c>
    </row>
    <row r="28" spans="1:5" x14ac:dyDescent="0.3">
      <c r="A28" s="24" t="s">
        <v>5</v>
      </c>
      <c r="B28" s="24" t="s">
        <v>48</v>
      </c>
      <c r="C28" s="25">
        <v>166786</v>
      </c>
      <c r="D28" s="26">
        <v>34</v>
      </c>
      <c r="E28" s="26">
        <v>0.2</v>
      </c>
    </row>
    <row r="29" spans="1:5" x14ac:dyDescent="0.3">
      <c r="A29" s="24" t="s">
        <v>5</v>
      </c>
      <c r="B29" s="24" t="s">
        <v>49</v>
      </c>
      <c r="C29" s="25">
        <v>12770</v>
      </c>
      <c r="D29" s="26">
        <v>6</v>
      </c>
      <c r="E29" s="26">
        <v>0.5</v>
      </c>
    </row>
    <row r="30" spans="1:5" x14ac:dyDescent="0.3">
      <c r="A30" s="24" t="s">
        <v>5</v>
      </c>
      <c r="B30" s="24" t="s">
        <v>53</v>
      </c>
      <c r="C30" s="25">
        <v>24475</v>
      </c>
      <c r="D30" s="26">
        <v>18</v>
      </c>
      <c r="E30" s="26">
        <v>0.7</v>
      </c>
    </row>
    <row r="31" spans="1:5" x14ac:dyDescent="0.3">
      <c r="A31" s="24" t="s">
        <v>5</v>
      </c>
      <c r="B31" s="24" t="s">
        <v>54</v>
      </c>
      <c r="C31" s="25">
        <v>18900</v>
      </c>
      <c r="D31" s="26">
        <v>25</v>
      </c>
      <c r="E31" s="26">
        <v>1.3</v>
      </c>
    </row>
    <row r="32" spans="1:5" x14ac:dyDescent="0.3">
      <c r="A32" s="24" t="s">
        <v>5</v>
      </c>
      <c r="B32" s="24" t="s">
        <v>55</v>
      </c>
      <c r="C32" s="25">
        <v>5466</v>
      </c>
      <c r="D32" s="26">
        <v>8</v>
      </c>
      <c r="E32" s="26">
        <v>1.4</v>
      </c>
    </row>
    <row r="33" spans="1:5" x14ac:dyDescent="0.3">
      <c r="A33" s="24" t="s">
        <v>5</v>
      </c>
      <c r="B33" s="24" t="s">
        <v>56</v>
      </c>
      <c r="C33" s="25">
        <v>18153</v>
      </c>
      <c r="D33" s="26">
        <v>8</v>
      </c>
      <c r="E33" s="26">
        <v>0.4</v>
      </c>
    </row>
    <row r="34" spans="1:5" x14ac:dyDescent="0.3">
      <c r="A34" s="24" t="s">
        <v>5</v>
      </c>
      <c r="B34" s="24" t="s">
        <v>58</v>
      </c>
      <c r="C34" s="25">
        <v>49065</v>
      </c>
      <c r="D34" s="26">
        <v>55</v>
      </c>
      <c r="E34" s="26">
        <v>1.1000000000000001</v>
      </c>
    </row>
    <row r="35" spans="1:5" x14ac:dyDescent="0.3">
      <c r="A35" s="24" t="s">
        <v>5</v>
      </c>
      <c r="B35" s="24" t="s">
        <v>59</v>
      </c>
      <c r="C35" s="25">
        <v>18893</v>
      </c>
      <c r="D35" s="26">
        <v>8</v>
      </c>
      <c r="E35" s="26">
        <v>0.4</v>
      </c>
    </row>
    <row r="36" spans="1:5" x14ac:dyDescent="0.3">
      <c r="A36" s="24" t="s">
        <v>5</v>
      </c>
      <c r="B36" s="24" t="s">
        <v>61</v>
      </c>
      <c r="C36" s="25">
        <v>23915</v>
      </c>
      <c r="D36" s="26">
        <v>7</v>
      </c>
      <c r="E36" s="26">
        <v>0.3</v>
      </c>
    </row>
    <row r="37" spans="1:5" x14ac:dyDescent="0.3">
      <c r="A37" s="24" t="s">
        <v>5</v>
      </c>
      <c r="B37" s="24" t="s">
        <v>63</v>
      </c>
      <c r="C37" s="25">
        <v>6497</v>
      </c>
      <c r="D37" s="26">
        <v>8</v>
      </c>
      <c r="E37" s="26">
        <v>1.3</v>
      </c>
    </row>
    <row r="38" spans="1:5" x14ac:dyDescent="0.3">
      <c r="A38" s="24" t="s">
        <v>5</v>
      </c>
      <c r="B38" s="24" t="s">
        <v>65</v>
      </c>
      <c r="C38" s="25">
        <v>19273</v>
      </c>
      <c r="D38" s="26">
        <v>9</v>
      </c>
      <c r="E38" s="26">
        <v>0.5</v>
      </c>
    </row>
    <row r="39" spans="1:5" x14ac:dyDescent="0.3">
      <c r="A39" s="24" t="s">
        <v>5</v>
      </c>
      <c r="B39" s="24" t="s">
        <v>66</v>
      </c>
      <c r="C39" s="25">
        <v>11069</v>
      </c>
      <c r="D39" s="26">
        <v>6</v>
      </c>
      <c r="E39" s="26">
        <v>0.5</v>
      </c>
    </row>
    <row r="40" spans="1:5" x14ac:dyDescent="0.3">
      <c r="A40" s="24" t="s">
        <v>5</v>
      </c>
      <c r="B40" s="24" t="s">
        <v>71</v>
      </c>
      <c r="C40" s="25">
        <v>32252</v>
      </c>
      <c r="D40" s="26">
        <v>10</v>
      </c>
      <c r="E40" s="26">
        <v>0.3</v>
      </c>
    </row>
    <row r="41" spans="1:5" x14ac:dyDescent="0.3">
      <c r="A41" s="24" t="s">
        <v>5</v>
      </c>
      <c r="B41" s="24" t="s">
        <v>72</v>
      </c>
      <c r="C41" s="25">
        <v>10878</v>
      </c>
      <c r="D41" s="26">
        <v>8</v>
      </c>
      <c r="E41" s="26">
        <v>0.7</v>
      </c>
    </row>
    <row r="42" spans="1:5" x14ac:dyDescent="0.3">
      <c r="A42" s="24" t="s">
        <v>5</v>
      </c>
      <c r="B42" s="24" t="s">
        <v>73</v>
      </c>
      <c r="C42" s="25">
        <v>123750</v>
      </c>
      <c r="D42" s="26">
        <v>30</v>
      </c>
      <c r="E42" s="26">
        <v>0.2</v>
      </c>
    </row>
    <row r="43" spans="1:5" x14ac:dyDescent="0.3">
      <c r="A43" s="24" t="s">
        <v>5</v>
      </c>
      <c r="B43" s="24" t="s">
        <v>74</v>
      </c>
      <c r="C43" s="25">
        <v>10886</v>
      </c>
      <c r="D43" s="26">
        <v>8</v>
      </c>
      <c r="E43" s="26">
        <v>0.7</v>
      </c>
    </row>
    <row r="44" spans="1:5" x14ac:dyDescent="0.3">
      <c r="A44" s="24" t="s">
        <v>5</v>
      </c>
      <c r="B44" s="24" t="s">
        <v>76</v>
      </c>
      <c r="C44" s="25">
        <v>26502</v>
      </c>
      <c r="D44" s="26">
        <v>9</v>
      </c>
      <c r="E44" s="26">
        <v>0.3</v>
      </c>
    </row>
    <row r="45" spans="1:5" x14ac:dyDescent="0.3">
      <c r="A45" s="24" t="s">
        <v>5</v>
      </c>
      <c r="B45" s="24" t="s">
        <v>77</v>
      </c>
      <c r="C45" s="25">
        <v>19563</v>
      </c>
      <c r="D45" s="26">
        <v>9</v>
      </c>
      <c r="E45" s="26">
        <v>0.5</v>
      </c>
    </row>
    <row r="46" spans="1:5" x14ac:dyDescent="0.3">
      <c r="A46" s="24" t="s">
        <v>5</v>
      </c>
      <c r="B46" s="24" t="s">
        <v>80</v>
      </c>
      <c r="C46" s="25">
        <v>8911</v>
      </c>
      <c r="D46" s="26">
        <v>9</v>
      </c>
      <c r="E46" s="26">
        <v>1</v>
      </c>
    </row>
    <row r="47" spans="1:5" x14ac:dyDescent="0.3">
      <c r="A47" s="24" t="s">
        <v>5</v>
      </c>
      <c r="B47" s="24" t="s">
        <v>81</v>
      </c>
      <c r="C47" s="25">
        <v>13728</v>
      </c>
      <c r="D47" s="26">
        <v>9</v>
      </c>
      <c r="E47" s="26">
        <v>0.7</v>
      </c>
    </row>
    <row r="48" spans="1:5" x14ac:dyDescent="0.3">
      <c r="A48" s="24" t="s">
        <v>5</v>
      </c>
      <c r="B48" s="24" t="s">
        <v>82</v>
      </c>
      <c r="C48" s="25">
        <v>467722</v>
      </c>
      <c r="D48" s="26">
        <v>617</v>
      </c>
      <c r="E48" s="26">
        <v>1.3</v>
      </c>
    </row>
    <row r="49" spans="1:5" x14ac:dyDescent="0.3">
      <c r="A49" s="24" t="s">
        <v>5</v>
      </c>
      <c r="B49" s="24" t="s">
        <v>83</v>
      </c>
      <c r="C49" s="25">
        <v>322869</v>
      </c>
      <c r="D49" s="25">
        <v>2161</v>
      </c>
      <c r="E49" s="26">
        <v>6.7</v>
      </c>
    </row>
    <row r="50" spans="1:5" x14ac:dyDescent="0.3">
      <c r="A50" s="28" t="str">
        <f>CONCATENATE("Total (",RIGHT(Índice!$A$4,2),")")</f>
        <v>Total (ES)</v>
      </c>
      <c r="B50" s="28"/>
      <c r="C50" s="29">
        <f>SUM(C5:C49)</f>
        <v>2365784</v>
      </c>
      <c r="D50" s="29">
        <f>SUM(D5:D49)</f>
        <v>3337</v>
      </c>
      <c r="E50" s="30">
        <f>D50/(C50/1000)</f>
        <v>1.4105260666231574</v>
      </c>
    </row>
    <row r="51" spans="1:5" x14ac:dyDescent="0.3">
      <c r="A51" s="31"/>
      <c r="B51" s="31"/>
      <c r="C51" s="32"/>
      <c r="D51" s="32" t="s">
        <v>117</v>
      </c>
      <c r="E51" s="33">
        <f>MIN($E$5:$E$49)</f>
        <v>0</v>
      </c>
    </row>
    <row r="52" spans="1:5" x14ac:dyDescent="0.3">
      <c r="A52" s="31"/>
      <c r="B52" s="31"/>
      <c r="C52" s="32"/>
      <c r="D52" s="32" t="s">
        <v>118</v>
      </c>
      <c r="E52" s="33">
        <f>MAX($E$5:$E$49)</f>
        <v>6.7</v>
      </c>
    </row>
    <row r="53" spans="1:5" x14ac:dyDescent="0.3">
      <c r="A53" s="34" t="s">
        <v>119</v>
      </c>
      <c r="B53" s="34"/>
      <c r="C53" s="35">
        <v>99659323</v>
      </c>
      <c r="D53" s="35">
        <v>227888</v>
      </c>
      <c r="E53" s="36">
        <v>2.2866701592985934</v>
      </c>
    </row>
    <row r="54" spans="1:5" x14ac:dyDescent="0.3">
      <c r="A54" s="34"/>
      <c r="B54" s="34"/>
      <c r="C54" s="35"/>
      <c r="D54" s="35" t="s">
        <v>117</v>
      </c>
      <c r="E54" s="36">
        <v>0</v>
      </c>
    </row>
    <row r="55" spans="1:5" x14ac:dyDescent="0.3">
      <c r="A55" s="37"/>
      <c r="B55" s="37"/>
      <c r="C55" s="38"/>
      <c r="D55" s="38" t="s">
        <v>118</v>
      </c>
      <c r="E55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4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111</v>
      </c>
      <c r="E5" s="26">
        <v>3.6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5</v>
      </c>
      <c r="E6" s="26">
        <v>0.5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6</v>
      </c>
      <c r="E7" s="26">
        <v>0.5</v>
      </c>
    </row>
    <row r="8" spans="1:5" x14ac:dyDescent="0.3">
      <c r="A8" s="24" t="s">
        <v>5</v>
      </c>
      <c r="B8" s="24" t="s">
        <v>9</v>
      </c>
      <c r="C8" s="25">
        <v>29177</v>
      </c>
      <c r="D8" s="26">
        <v>102</v>
      </c>
      <c r="E8" s="26">
        <v>3.5</v>
      </c>
    </row>
    <row r="9" spans="1:5" x14ac:dyDescent="0.3">
      <c r="A9" s="24" t="s">
        <v>5</v>
      </c>
      <c r="B9" s="24" t="s">
        <v>12</v>
      </c>
      <c r="C9" s="25">
        <v>29984</v>
      </c>
      <c r="D9" s="26">
        <v>121</v>
      </c>
      <c r="E9" s="26">
        <v>4</v>
      </c>
    </row>
    <row r="10" spans="1:5" x14ac:dyDescent="0.3">
      <c r="A10" s="24" t="s">
        <v>5</v>
      </c>
      <c r="B10" s="24" t="s">
        <v>13</v>
      </c>
      <c r="C10" s="25">
        <v>7223</v>
      </c>
      <c r="D10" s="26">
        <v>29</v>
      </c>
      <c r="E10" s="26">
        <v>4</v>
      </c>
    </row>
    <row r="11" spans="1:5" x14ac:dyDescent="0.3">
      <c r="A11" s="24" t="s">
        <v>5</v>
      </c>
      <c r="B11" s="24" t="s">
        <v>14</v>
      </c>
      <c r="C11" s="25">
        <v>94765</v>
      </c>
      <c r="D11" s="26">
        <v>418</v>
      </c>
      <c r="E11" s="26">
        <v>4.4000000000000004</v>
      </c>
    </row>
    <row r="12" spans="1:5" x14ac:dyDescent="0.3">
      <c r="A12" s="24" t="s">
        <v>5</v>
      </c>
      <c r="B12" s="24" t="s">
        <v>15</v>
      </c>
      <c r="C12" s="25">
        <v>10540</v>
      </c>
      <c r="D12" s="26">
        <v>15</v>
      </c>
      <c r="E12" s="26">
        <v>1.4</v>
      </c>
    </row>
    <row r="13" spans="1:5" x14ac:dyDescent="0.3">
      <c r="A13" s="24" t="s">
        <v>5</v>
      </c>
      <c r="B13" s="24" t="s">
        <v>17</v>
      </c>
      <c r="C13" s="25">
        <v>42498</v>
      </c>
      <c r="D13" s="26">
        <v>6</v>
      </c>
      <c r="E13" s="26">
        <v>0.1</v>
      </c>
    </row>
    <row r="14" spans="1:5" x14ac:dyDescent="0.3">
      <c r="A14" s="24" t="s">
        <v>5</v>
      </c>
      <c r="B14" s="24" t="s">
        <v>18</v>
      </c>
      <c r="C14" s="25">
        <v>13608</v>
      </c>
      <c r="D14" s="26">
        <v>50</v>
      </c>
      <c r="E14" s="26">
        <v>3.7</v>
      </c>
    </row>
    <row r="15" spans="1:5" x14ac:dyDescent="0.3">
      <c r="A15" s="24" t="s">
        <v>5</v>
      </c>
      <c r="B15" s="24" t="s">
        <v>21</v>
      </c>
      <c r="C15" s="25">
        <v>185784</v>
      </c>
      <c r="D15" s="25">
        <v>2637</v>
      </c>
      <c r="E15" s="26">
        <v>14.2</v>
      </c>
    </row>
    <row r="16" spans="1:5" x14ac:dyDescent="0.3">
      <c r="A16" s="24" t="s">
        <v>5</v>
      </c>
      <c r="B16" s="24" t="s">
        <v>22</v>
      </c>
      <c r="C16" s="25">
        <v>353510</v>
      </c>
      <c r="D16" s="26">
        <v>13</v>
      </c>
      <c r="E16" s="26">
        <v>0</v>
      </c>
    </row>
    <row r="17" spans="1:5" x14ac:dyDescent="0.3">
      <c r="A17" s="24" t="s">
        <v>5</v>
      </c>
      <c r="B17" s="24" t="s">
        <v>24</v>
      </c>
      <c r="C17" s="25">
        <v>119992</v>
      </c>
      <c r="D17" s="26">
        <v>995</v>
      </c>
      <c r="E17" s="26">
        <v>8.3000000000000007</v>
      </c>
    </row>
    <row r="18" spans="1:5" x14ac:dyDescent="0.3">
      <c r="A18" s="24" t="s">
        <v>5</v>
      </c>
      <c r="B18" s="24" t="s">
        <v>28</v>
      </c>
      <c r="C18" s="25">
        <v>35416</v>
      </c>
      <c r="D18" s="26">
        <v>108</v>
      </c>
      <c r="E18" s="26">
        <v>3.1</v>
      </c>
    </row>
    <row r="19" spans="1:5" x14ac:dyDescent="0.3">
      <c r="A19" s="24" t="s">
        <v>5</v>
      </c>
      <c r="B19" s="24" t="s">
        <v>30</v>
      </c>
      <c r="C19" s="25">
        <v>21992</v>
      </c>
      <c r="D19" s="26">
        <v>46</v>
      </c>
      <c r="E19" s="26">
        <v>2.1</v>
      </c>
    </row>
    <row r="20" spans="1:5" x14ac:dyDescent="0.3">
      <c r="A20" s="24" t="s">
        <v>5</v>
      </c>
      <c r="B20" s="24" t="s">
        <v>33</v>
      </c>
      <c r="C20" s="25">
        <v>29358</v>
      </c>
      <c r="D20" s="26">
        <v>225</v>
      </c>
      <c r="E20" s="26">
        <v>7.7</v>
      </c>
    </row>
    <row r="21" spans="1:5" x14ac:dyDescent="0.3">
      <c r="A21" s="24" t="s">
        <v>5</v>
      </c>
      <c r="B21" s="24" t="s">
        <v>34</v>
      </c>
      <c r="C21" s="25">
        <v>124656</v>
      </c>
      <c r="D21" s="26">
        <v>132</v>
      </c>
      <c r="E21" s="26">
        <v>1.1000000000000001</v>
      </c>
    </row>
    <row r="22" spans="1:5" x14ac:dyDescent="0.3">
      <c r="A22" s="24" t="s">
        <v>5</v>
      </c>
      <c r="B22" s="24" t="s">
        <v>38</v>
      </c>
      <c r="C22" s="25">
        <v>12326</v>
      </c>
      <c r="D22" s="26">
        <v>41</v>
      </c>
      <c r="E22" s="26">
        <v>3.3</v>
      </c>
    </row>
    <row r="23" spans="1:5" x14ac:dyDescent="0.3">
      <c r="A23" s="24" t="s">
        <v>5</v>
      </c>
      <c r="B23" s="24" t="s">
        <v>41</v>
      </c>
      <c r="C23" s="25">
        <v>39832</v>
      </c>
      <c r="D23" s="26">
        <v>401</v>
      </c>
      <c r="E23" s="26">
        <v>10.1</v>
      </c>
    </row>
    <row r="24" spans="1:5" x14ac:dyDescent="0.3">
      <c r="A24" s="24" t="s">
        <v>5</v>
      </c>
      <c r="B24" s="24" t="s">
        <v>42</v>
      </c>
      <c r="C24" s="25">
        <v>10597</v>
      </c>
      <c r="D24" s="26">
        <v>20</v>
      </c>
      <c r="E24" s="26">
        <v>1.8</v>
      </c>
    </row>
    <row r="25" spans="1:5" x14ac:dyDescent="0.3">
      <c r="A25" s="24" t="s">
        <v>5</v>
      </c>
      <c r="B25" s="24" t="s">
        <v>43</v>
      </c>
      <c r="C25" s="25">
        <v>28590</v>
      </c>
      <c r="D25" s="26">
        <v>96</v>
      </c>
      <c r="E25" s="26">
        <v>3.4</v>
      </c>
    </row>
    <row r="26" spans="1:5" x14ac:dyDescent="0.3">
      <c r="A26" s="24" t="s">
        <v>5</v>
      </c>
      <c r="B26" s="24" t="s">
        <v>46</v>
      </c>
      <c r="C26" s="25">
        <v>14079</v>
      </c>
      <c r="D26" s="26">
        <v>73</v>
      </c>
      <c r="E26" s="26">
        <v>5.2</v>
      </c>
    </row>
    <row r="27" spans="1:5" x14ac:dyDescent="0.3">
      <c r="A27" s="24" t="s">
        <v>5</v>
      </c>
      <c r="B27" s="24" t="s">
        <v>48</v>
      </c>
      <c r="C27" s="25">
        <v>166786</v>
      </c>
      <c r="D27" s="26">
        <v>878</v>
      </c>
      <c r="E27" s="26">
        <v>5.3</v>
      </c>
    </row>
    <row r="28" spans="1:5" x14ac:dyDescent="0.3">
      <c r="A28" s="24" t="s">
        <v>5</v>
      </c>
      <c r="B28" s="24" t="s">
        <v>52</v>
      </c>
      <c r="C28" s="25">
        <v>12202</v>
      </c>
      <c r="D28" s="26">
        <v>14</v>
      </c>
      <c r="E28" s="26">
        <v>1.1000000000000001</v>
      </c>
    </row>
    <row r="29" spans="1:5" x14ac:dyDescent="0.3">
      <c r="A29" s="24" t="s">
        <v>5</v>
      </c>
      <c r="B29" s="24" t="s">
        <v>53</v>
      </c>
      <c r="C29" s="25">
        <v>24475</v>
      </c>
      <c r="D29" s="26">
        <v>105</v>
      </c>
      <c r="E29" s="26">
        <v>4.3</v>
      </c>
    </row>
    <row r="30" spans="1:5" x14ac:dyDescent="0.3">
      <c r="A30" s="24" t="s">
        <v>5</v>
      </c>
      <c r="B30" s="24" t="s">
        <v>54</v>
      </c>
      <c r="C30" s="25">
        <v>18900</v>
      </c>
      <c r="D30" s="26">
        <v>59</v>
      </c>
      <c r="E30" s="26">
        <v>3.1</v>
      </c>
    </row>
    <row r="31" spans="1:5" x14ac:dyDescent="0.3">
      <c r="A31" s="24" t="s">
        <v>5</v>
      </c>
      <c r="B31" s="24" t="s">
        <v>56</v>
      </c>
      <c r="C31" s="25">
        <v>18153</v>
      </c>
      <c r="D31" s="26">
        <v>65</v>
      </c>
      <c r="E31" s="26">
        <v>3.6</v>
      </c>
    </row>
    <row r="32" spans="1:5" x14ac:dyDescent="0.3">
      <c r="A32" s="24" t="s">
        <v>5</v>
      </c>
      <c r="B32" s="24" t="s">
        <v>58</v>
      </c>
      <c r="C32" s="25">
        <v>49065</v>
      </c>
      <c r="D32" s="26">
        <v>198</v>
      </c>
      <c r="E32" s="26">
        <v>4</v>
      </c>
    </row>
    <row r="33" spans="1:5" x14ac:dyDescent="0.3">
      <c r="A33" s="24" t="s">
        <v>5</v>
      </c>
      <c r="B33" s="24" t="s">
        <v>60</v>
      </c>
      <c r="C33" s="25">
        <v>21522</v>
      </c>
      <c r="D33" s="26">
        <v>44</v>
      </c>
      <c r="E33" s="26">
        <v>2.1</v>
      </c>
    </row>
    <row r="34" spans="1:5" x14ac:dyDescent="0.3">
      <c r="A34" s="24" t="s">
        <v>5</v>
      </c>
      <c r="B34" s="24" t="s">
        <v>67</v>
      </c>
      <c r="C34" s="25">
        <v>13106</v>
      </c>
      <c r="D34" s="26">
        <v>75</v>
      </c>
      <c r="E34" s="26">
        <v>5.7</v>
      </c>
    </row>
    <row r="35" spans="1:5" x14ac:dyDescent="0.3">
      <c r="A35" s="24" t="s">
        <v>5</v>
      </c>
      <c r="B35" s="24" t="s">
        <v>68</v>
      </c>
      <c r="C35" s="25">
        <v>41636</v>
      </c>
      <c r="D35" s="26">
        <v>136</v>
      </c>
      <c r="E35" s="26">
        <v>3.3</v>
      </c>
    </row>
    <row r="36" spans="1:5" x14ac:dyDescent="0.3">
      <c r="A36" s="24" t="s">
        <v>5</v>
      </c>
      <c r="B36" s="24" t="s">
        <v>69</v>
      </c>
      <c r="C36" s="25">
        <v>22808</v>
      </c>
      <c r="D36" s="26">
        <v>404</v>
      </c>
      <c r="E36" s="26">
        <v>17.7</v>
      </c>
    </row>
    <row r="37" spans="1:5" x14ac:dyDescent="0.3">
      <c r="A37" s="24" t="s">
        <v>5</v>
      </c>
      <c r="B37" s="24" t="s">
        <v>73</v>
      </c>
      <c r="C37" s="25">
        <v>123750</v>
      </c>
      <c r="D37" s="26">
        <v>151</v>
      </c>
      <c r="E37" s="26">
        <v>1.2</v>
      </c>
    </row>
    <row r="38" spans="1:5" x14ac:dyDescent="0.3">
      <c r="A38" s="24" t="s">
        <v>5</v>
      </c>
      <c r="B38" s="24" t="s">
        <v>75</v>
      </c>
      <c r="C38" s="25">
        <v>520649</v>
      </c>
      <c r="D38" s="26">
        <v>34</v>
      </c>
      <c r="E38" s="26">
        <v>0.1</v>
      </c>
    </row>
    <row r="39" spans="1:5" x14ac:dyDescent="0.3">
      <c r="A39" s="24" t="s">
        <v>5</v>
      </c>
      <c r="B39" s="24" t="s">
        <v>77</v>
      </c>
      <c r="C39" s="25">
        <v>19563</v>
      </c>
      <c r="D39" s="26">
        <v>39</v>
      </c>
      <c r="E39" s="26">
        <v>2</v>
      </c>
    </row>
    <row r="40" spans="1:5" x14ac:dyDescent="0.3">
      <c r="A40" s="24" t="s">
        <v>5</v>
      </c>
      <c r="B40" s="24" t="s">
        <v>78</v>
      </c>
      <c r="C40" s="25">
        <v>23831</v>
      </c>
      <c r="D40" s="26">
        <v>306</v>
      </c>
      <c r="E40" s="26">
        <v>12.8</v>
      </c>
    </row>
    <row r="41" spans="1:5" x14ac:dyDescent="0.3">
      <c r="A41" s="24" t="s">
        <v>5</v>
      </c>
      <c r="B41" s="24" t="s">
        <v>82</v>
      </c>
      <c r="C41" s="25">
        <v>467722</v>
      </c>
      <c r="D41" s="25">
        <v>1711</v>
      </c>
      <c r="E41" s="26">
        <v>3.7</v>
      </c>
    </row>
    <row r="42" spans="1:5" x14ac:dyDescent="0.3">
      <c r="A42" s="24" t="s">
        <v>5</v>
      </c>
      <c r="B42" s="24" t="s">
        <v>83</v>
      </c>
      <c r="C42" s="25">
        <v>322869</v>
      </c>
      <c r="D42" s="25">
        <v>3538</v>
      </c>
      <c r="E42" s="26">
        <v>11</v>
      </c>
    </row>
    <row r="43" spans="1:5" x14ac:dyDescent="0.3">
      <c r="A43" s="28" t="str">
        <f>CONCATENATE("Total (",RIGHT(Índice!$A$4,2),")")</f>
        <v>Total (ES)</v>
      </c>
      <c r="B43" s="28"/>
      <c r="C43" s="29">
        <f>SUM(C5:C42)</f>
        <v>3123401</v>
      </c>
      <c r="D43" s="29">
        <f>SUM(D5:D42)</f>
        <v>13407</v>
      </c>
      <c r="E43" s="30">
        <f>D43/(C43/1000)</f>
        <v>4.2924363538335299</v>
      </c>
    </row>
    <row r="44" spans="1:5" x14ac:dyDescent="0.3">
      <c r="A44" s="31"/>
      <c r="B44" s="31"/>
      <c r="C44" s="32"/>
      <c r="D44" s="32" t="s">
        <v>117</v>
      </c>
      <c r="E44" s="33">
        <f>MIN($E$5:$E$42)</f>
        <v>0</v>
      </c>
    </row>
    <row r="45" spans="1:5" x14ac:dyDescent="0.3">
      <c r="A45" s="31"/>
      <c r="B45" s="31"/>
      <c r="C45" s="32"/>
      <c r="D45" s="32" t="s">
        <v>118</v>
      </c>
      <c r="E45" s="33">
        <f>MAX($E$5:$E$42)</f>
        <v>17.7</v>
      </c>
    </row>
    <row r="46" spans="1:5" x14ac:dyDescent="0.3">
      <c r="A46" s="34" t="s">
        <v>119</v>
      </c>
      <c r="B46" s="34"/>
      <c r="C46" s="35">
        <v>149920888</v>
      </c>
      <c r="D46" s="35">
        <v>615525</v>
      </c>
      <c r="E46" s="36">
        <v>4.1056653826650225</v>
      </c>
    </row>
    <row r="47" spans="1:5" x14ac:dyDescent="0.3">
      <c r="A47" s="34"/>
      <c r="B47" s="34"/>
      <c r="C47" s="35"/>
      <c r="D47" s="35" t="s">
        <v>117</v>
      </c>
      <c r="E47" s="36">
        <v>0</v>
      </c>
    </row>
    <row r="48" spans="1:5" x14ac:dyDescent="0.3">
      <c r="A48" s="37"/>
      <c r="B48" s="37"/>
      <c r="C48" s="38"/>
      <c r="D48" s="38" t="s">
        <v>118</v>
      </c>
      <c r="E48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4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100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30684</v>
      </c>
      <c r="D5" s="26">
        <v>5</v>
      </c>
      <c r="E5" s="26">
        <v>0.2</v>
      </c>
    </row>
    <row r="6" spans="1:5" x14ac:dyDescent="0.3">
      <c r="A6" s="24" t="s">
        <v>5</v>
      </c>
      <c r="B6" s="24" t="s">
        <v>7</v>
      </c>
      <c r="C6" s="25">
        <v>9711</v>
      </c>
      <c r="D6" s="26">
        <v>15</v>
      </c>
      <c r="E6" s="26">
        <v>1.5</v>
      </c>
    </row>
    <row r="7" spans="1:5" x14ac:dyDescent="0.3">
      <c r="A7" s="24" t="s">
        <v>5</v>
      </c>
      <c r="B7" s="24" t="s">
        <v>8</v>
      </c>
      <c r="C7" s="25">
        <v>12042</v>
      </c>
      <c r="D7" s="26">
        <v>1</v>
      </c>
      <c r="E7" s="26">
        <v>0</v>
      </c>
    </row>
    <row r="8" spans="1:5" x14ac:dyDescent="0.3">
      <c r="A8" s="24" t="s">
        <v>5</v>
      </c>
      <c r="B8" s="24" t="s">
        <v>11</v>
      </c>
      <c r="C8" s="25">
        <v>7434</v>
      </c>
      <c r="D8" s="26">
        <v>2</v>
      </c>
      <c r="E8" s="26">
        <v>0.2</v>
      </c>
    </row>
    <row r="9" spans="1:5" x14ac:dyDescent="0.3">
      <c r="A9" s="24" t="s">
        <v>5</v>
      </c>
      <c r="B9" s="24" t="s">
        <v>14</v>
      </c>
      <c r="C9" s="25">
        <v>94765</v>
      </c>
      <c r="D9" s="26">
        <v>4</v>
      </c>
      <c r="E9" s="26">
        <v>0</v>
      </c>
    </row>
    <row r="10" spans="1:5" x14ac:dyDescent="0.3">
      <c r="A10" s="24" t="s">
        <v>5</v>
      </c>
      <c r="B10" s="24" t="s">
        <v>15</v>
      </c>
      <c r="C10" s="25">
        <v>10540</v>
      </c>
      <c r="D10" s="26">
        <v>2</v>
      </c>
      <c r="E10" s="26">
        <v>0.2</v>
      </c>
    </row>
    <row r="11" spans="1:5" x14ac:dyDescent="0.3">
      <c r="A11" s="24" t="s">
        <v>5</v>
      </c>
      <c r="B11" s="24" t="s">
        <v>17</v>
      </c>
      <c r="C11" s="25">
        <v>42498</v>
      </c>
      <c r="D11" s="26">
        <v>114</v>
      </c>
      <c r="E11" s="26">
        <v>2.7</v>
      </c>
    </row>
    <row r="12" spans="1:5" x14ac:dyDescent="0.3">
      <c r="A12" s="24" t="s">
        <v>5</v>
      </c>
      <c r="B12" s="24" t="s">
        <v>21</v>
      </c>
      <c r="C12" s="25">
        <v>185784</v>
      </c>
      <c r="D12" s="26">
        <v>15</v>
      </c>
      <c r="E12" s="26">
        <v>0.1</v>
      </c>
    </row>
    <row r="13" spans="1:5" x14ac:dyDescent="0.3">
      <c r="A13" s="24" t="s">
        <v>5</v>
      </c>
      <c r="B13" s="24" t="s">
        <v>22</v>
      </c>
      <c r="C13" s="25">
        <v>353510</v>
      </c>
      <c r="D13" s="26">
        <v>562</v>
      </c>
      <c r="E13" s="26">
        <v>1.6</v>
      </c>
    </row>
    <row r="14" spans="1:5" x14ac:dyDescent="0.3">
      <c r="A14" s="24" t="s">
        <v>5</v>
      </c>
      <c r="B14" s="24" t="s">
        <v>24</v>
      </c>
      <c r="C14" s="25">
        <v>119992</v>
      </c>
      <c r="D14" s="26">
        <v>427</v>
      </c>
      <c r="E14" s="26">
        <v>3.6</v>
      </c>
    </row>
    <row r="15" spans="1:5" x14ac:dyDescent="0.3">
      <c r="A15" s="24" t="s">
        <v>5</v>
      </c>
      <c r="B15" s="24" t="s">
        <v>25</v>
      </c>
      <c r="C15" s="25">
        <v>27458</v>
      </c>
      <c r="D15" s="26">
        <v>1</v>
      </c>
      <c r="E15" s="26">
        <v>0</v>
      </c>
    </row>
    <row r="16" spans="1:5" x14ac:dyDescent="0.3">
      <c r="A16" s="24" t="s">
        <v>5</v>
      </c>
      <c r="B16" s="24" t="s">
        <v>31</v>
      </c>
      <c r="C16" s="25">
        <v>18014</v>
      </c>
      <c r="D16" s="26">
        <v>0</v>
      </c>
      <c r="E16" s="26">
        <v>0</v>
      </c>
    </row>
    <row r="17" spans="1:5" x14ac:dyDescent="0.3">
      <c r="A17" s="24" t="s">
        <v>5</v>
      </c>
      <c r="B17" s="24" t="s">
        <v>32</v>
      </c>
      <c r="C17" s="25">
        <v>11009</v>
      </c>
      <c r="D17" s="26">
        <v>7</v>
      </c>
      <c r="E17" s="26">
        <v>0.6</v>
      </c>
    </row>
    <row r="18" spans="1:5" x14ac:dyDescent="0.3">
      <c r="A18" s="24" t="s">
        <v>5</v>
      </c>
      <c r="B18" s="24" t="s">
        <v>33</v>
      </c>
      <c r="C18" s="25">
        <v>29358</v>
      </c>
      <c r="D18" s="26">
        <v>6</v>
      </c>
      <c r="E18" s="26">
        <v>0.2</v>
      </c>
    </row>
    <row r="19" spans="1:5" x14ac:dyDescent="0.3">
      <c r="A19" s="24" t="s">
        <v>5</v>
      </c>
      <c r="B19" s="24" t="s">
        <v>34</v>
      </c>
      <c r="C19" s="25">
        <v>124656</v>
      </c>
      <c r="D19" s="26">
        <v>19</v>
      </c>
      <c r="E19" s="26">
        <v>0.1</v>
      </c>
    </row>
    <row r="20" spans="1:5" x14ac:dyDescent="0.3">
      <c r="A20" s="24" t="s">
        <v>5</v>
      </c>
      <c r="B20" s="24" t="s">
        <v>35</v>
      </c>
      <c r="C20" s="25">
        <v>25380</v>
      </c>
      <c r="D20" s="26">
        <v>7</v>
      </c>
      <c r="E20" s="26">
        <v>0.3</v>
      </c>
    </row>
    <row r="21" spans="1:5" x14ac:dyDescent="0.3">
      <c r="A21" s="24" t="s">
        <v>5</v>
      </c>
      <c r="B21" s="24" t="s">
        <v>40</v>
      </c>
      <c r="C21" s="25">
        <v>13589</v>
      </c>
      <c r="D21" s="26">
        <v>34</v>
      </c>
      <c r="E21" s="26">
        <v>2.5</v>
      </c>
    </row>
    <row r="22" spans="1:5" x14ac:dyDescent="0.3">
      <c r="A22" s="24" t="s">
        <v>5</v>
      </c>
      <c r="B22" s="24" t="s">
        <v>42</v>
      </c>
      <c r="C22" s="25">
        <v>10597</v>
      </c>
      <c r="D22" s="26">
        <v>1</v>
      </c>
      <c r="E22" s="26">
        <v>0.1</v>
      </c>
    </row>
    <row r="23" spans="1:5" x14ac:dyDescent="0.3">
      <c r="A23" s="24" t="s">
        <v>5</v>
      </c>
      <c r="B23" s="24" t="s">
        <v>43</v>
      </c>
      <c r="C23" s="25">
        <v>28590</v>
      </c>
      <c r="D23" s="26">
        <v>13</v>
      </c>
      <c r="E23" s="26">
        <v>0.5</v>
      </c>
    </row>
    <row r="24" spans="1:5" x14ac:dyDescent="0.3">
      <c r="A24" s="24" t="s">
        <v>5</v>
      </c>
      <c r="B24" s="24" t="s">
        <v>46</v>
      </c>
      <c r="C24" s="25">
        <v>14079</v>
      </c>
      <c r="D24" s="26">
        <v>10</v>
      </c>
      <c r="E24" s="26">
        <v>0.7</v>
      </c>
    </row>
    <row r="25" spans="1:5" x14ac:dyDescent="0.3">
      <c r="A25" s="24" t="s">
        <v>5</v>
      </c>
      <c r="B25" s="24" t="s">
        <v>48</v>
      </c>
      <c r="C25" s="25">
        <v>166786</v>
      </c>
      <c r="D25" s="26">
        <v>428</v>
      </c>
      <c r="E25" s="26">
        <v>2.6</v>
      </c>
    </row>
    <row r="26" spans="1:5" x14ac:dyDescent="0.3">
      <c r="A26" s="24" t="s">
        <v>5</v>
      </c>
      <c r="B26" s="24" t="s">
        <v>52</v>
      </c>
      <c r="C26" s="25">
        <v>12202</v>
      </c>
      <c r="D26" s="26">
        <v>6</v>
      </c>
      <c r="E26" s="26">
        <v>0.5</v>
      </c>
    </row>
    <row r="27" spans="1:5" x14ac:dyDescent="0.3">
      <c r="A27" s="24" t="s">
        <v>5</v>
      </c>
      <c r="B27" s="24" t="s">
        <v>53</v>
      </c>
      <c r="C27" s="25">
        <v>24475</v>
      </c>
      <c r="D27" s="26">
        <v>12</v>
      </c>
      <c r="E27" s="26">
        <v>0.5</v>
      </c>
    </row>
    <row r="28" spans="1:5" x14ac:dyDescent="0.3">
      <c r="A28" s="24" t="s">
        <v>5</v>
      </c>
      <c r="B28" s="24" t="s">
        <v>56</v>
      </c>
      <c r="C28" s="25">
        <v>18153</v>
      </c>
      <c r="D28" s="26">
        <v>43</v>
      </c>
      <c r="E28" s="26">
        <v>2.4</v>
      </c>
    </row>
    <row r="29" spans="1:5" x14ac:dyDescent="0.3">
      <c r="A29" s="24" t="s">
        <v>5</v>
      </c>
      <c r="B29" s="24" t="s">
        <v>65</v>
      </c>
      <c r="C29" s="25">
        <v>19273</v>
      </c>
      <c r="D29" s="26">
        <v>26</v>
      </c>
      <c r="E29" s="26">
        <v>1.3</v>
      </c>
    </row>
    <row r="30" spans="1:5" x14ac:dyDescent="0.3">
      <c r="A30" s="24" t="s">
        <v>5</v>
      </c>
      <c r="B30" s="24" t="s">
        <v>66</v>
      </c>
      <c r="C30" s="25">
        <v>11069</v>
      </c>
      <c r="D30" s="26">
        <v>4</v>
      </c>
      <c r="E30" s="26">
        <v>0.3</v>
      </c>
    </row>
    <row r="31" spans="1:5" x14ac:dyDescent="0.3">
      <c r="A31" s="24" t="s">
        <v>5</v>
      </c>
      <c r="B31" s="24" t="s">
        <v>67</v>
      </c>
      <c r="C31" s="25">
        <v>13106</v>
      </c>
      <c r="D31" s="26">
        <v>3</v>
      </c>
      <c r="E31" s="26">
        <v>0.2</v>
      </c>
    </row>
    <row r="32" spans="1:5" x14ac:dyDescent="0.3">
      <c r="A32" s="24" t="s">
        <v>5</v>
      </c>
      <c r="B32" s="24" t="s">
        <v>68</v>
      </c>
      <c r="C32" s="25">
        <v>41636</v>
      </c>
      <c r="D32" s="26">
        <v>19</v>
      </c>
      <c r="E32" s="26">
        <v>0.5</v>
      </c>
    </row>
    <row r="33" spans="1:5" x14ac:dyDescent="0.3">
      <c r="A33" s="24" t="s">
        <v>5</v>
      </c>
      <c r="B33" s="24" t="s">
        <v>69</v>
      </c>
      <c r="C33" s="25">
        <v>22808</v>
      </c>
      <c r="D33" s="26">
        <v>3</v>
      </c>
      <c r="E33" s="26">
        <v>0.1</v>
      </c>
    </row>
    <row r="34" spans="1:5" x14ac:dyDescent="0.3">
      <c r="A34" s="24" t="s">
        <v>5</v>
      </c>
      <c r="B34" s="24" t="s">
        <v>70</v>
      </c>
      <c r="C34" s="25">
        <v>8589</v>
      </c>
      <c r="D34" s="26">
        <v>2</v>
      </c>
      <c r="E34" s="26">
        <v>0.3</v>
      </c>
    </row>
    <row r="35" spans="1:5" x14ac:dyDescent="0.3">
      <c r="A35" s="24" t="s">
        <v>5</v>
      </c>
      <c r="B35" s="24" t="s">
        <v>71</v>
      </c>
      <c r="C35" s="25">
        <v>32252</v>
      </c>
      <c r="D35" s="26">
        <v>32</v>
      </c>
      <c r="E35" s="26">
        <v>1</v>
      </c>
    </row>
    <row r="36" spans="1:5" x14ac:dyDescent="0.3">
      <c r="A36" s="24" t="s">
        <v>5</v>
      </c>
      <c r="B36" s="24" t="s">
        <v>73</v>
      </c>
      <c r="C36" s="25">
        <v>123750</v>
      </c>
      <c r="D36" s="26">
        <v>51</v>
      </c>
      <c r="E36" s="26">
        <v>0.4</v>
      </c>
    </row>
    <row r="37" spans="1:5" x14ac:dyDescent="0.3">
      <c r="A37" s="24" t="s">
        <v>5</v>
      </c>
      <c r="B37" s="24" t="s">
        <v>74</v>
      </c>
      <c r="C37" s="25">
        <v>10886</v>
      </c>
      <c r="D37" s="26">
        <v>6</v>
      </c>
      <c r="E37" s="26">
        <v>0.5</v>
      </c>
    </row>
    <row r="38" spans="1:5" x14ac:dyDescent="0.3">
      <c r="A38" s="24" t="s">
        <v>5</v>
      </c>
      <c r="B38" s="24" t="s">
        <v>75</v>
      </c>
      <c r="C38" s="25">
        <v>520649</v>
      </c>
      <c r="D38" s="26">
        <v>565</v>
      </c>
      <c r="E38" s="26">
        <v>1.1000000000000001</v>
      </c>
    </row>
    <row r="39" spans="1:5" x14ac:dyDescent="0.3">
      <c r="A39" s="24" t="s">
        <v>5</v>
      </c>
      <c r="B39" s="24" t="s">
        <v>76</v>
      </c>
      <c r="C39" s="25">
        <v>26502</v>
      </c>
      <c r="D39" s="26">
        <v>10</v>
      </c>
      <c r="E39" s="26">
        <v>0.4</v>
      </c>
    </row>
    <row r="40" spans="1:5" x14ac:dyDescent="0.3">
      <c r="A40" s="24" t="s">
        <v>5</v>
      </c>
      <c r="B40" s="24" t="s">
        <v>79</v>
      </c>
      <c r="C40" s="25">
        <v>73423</v>
      </c>
      <c r="D40" s="26">
        <v>11</v>
      </c>
      <c r="E40" s="26">
        <v>0.1</v>
      </c>
    </row>
    <row r="41" spans="1:5" x14ac:dyDescent="0.3">
      <c r="A41" s="24" t="s">
        <v>5</v>
      </c>
      <c r="B41" s="24" t="s">
        <v>81</v>
      </c>
      <c r="C41" s="25">
        <v>13728</v>
      </c>
      <c r="D41" s="26">
        <v>1</v>
      </c>
      <c r="E41" s="26">
        <v>0.1</v>
      </c>
    </row>
    <row r="42" spans="1:5" x14ac:dyDescent="0.3">
      <c r="A42" s="24" t="s">
        <v>5</v>
      </c>
      <c r="B42" s="24" t="s">
        <v>82</v>
      </c>
      <c r="C42" s="25">
        <v>467722</v>
      </c>
      <c r="D42" s="25">
        <v>1239</v>
      </c>
      <c r="E42" s="26">
        <v>2.6</v>
      </c>
    </row>
    <row r="43" spans="1:5" x14ac:dyDescent="0.3">
      <c r="A43" s="24" t="s">
        <v>5</v>
      </c>
      <c r="B43" s="24" t="s">
        <v>83</v>
      </c>
      <c r="C43" s="25">
        <v>322869</v>
      </c>
      <c r="D43" s="26">
        <v>305</v>
      </c>
      <c r="E43" s="26">
        <v>0.9</v>
      </c>
    </row>
    <row r="44" spans="1:5" x14ac:dyDescent="0.3">
      <c r="A44" s="28" t="str">
        <f>CONCATENATE("Total (",RIGHT(Índice!$A$4,2),")")</f>
        <v>Total (ES)</v>
      </c>
      <c r="B44" s="28"/>
      <c r="C44" s="29">
        <f>SUM(C5:C43)</f>
        <v>3099568</v>
      </c>
      <c r="D44" s="29">
        <f>SUM(D5:D43)</f>
        <v>4011</v>
      </c>
      <c r="E44" s="30">
        <f>D44/(C44/1000)</f>
        <v>1.2940513000521363</v>
      </c>
    </row>
    <row r="45" spans="1:5" x14ac:dyDescent="0.3">
      <c r="A45" s="31"/>
      <c r="B45" s="31"/>
      <c r="C45" s="32"/>
      <c r="D45" s="32" t="s">
        <v>117</v>
      </c>
      <c r="E45" s="33">
        <f>MIN($E$5:$E$43)</f>
        <v>0</v>
      </c>
    </row>
    <row r="46" spans="1:5" x14ac:dyDescent="0.3">
      <c r="A46" s="31"/>
      <c r="B46" s="31"/>
      <c r="C46" s="32"/>
      <c r="D46" s="32" t="s">
        <v>118</v>
      </c>
      <c r="E46" s="33">
        <f>MAX($E$5:$E$43)</f>
        <v>3.6</v>
      </c>
    </row>
    <row r="47" spans="1:5" x14ac:dyDescent="0.3">
      <c r="A47" s="34" t="s">
        <v>119</v>
      </c>
      <c r="B47" s="34"/>
      <c r="C47" s="35">
        <v>168422276</v>
      </c>
      <c r="D47" s="35">
        <v>171982</v>
      </c>
      <c r="E47" s="36">
        <v>1.021135707725503</v>
      </c>
    </row>
    <row r="48" spans="1:5" x14ac:dyDescent="0.3">
      <c r="A48" s="34"/>
      <c r="B48" s="34"/>
      <c r="C48" s="35"/>
      <c r="D48" s="35" t="s">
        <v>117</v>
      </c>
      <c r="E48" s="36">
        <v>0</v>
      </c>
    </row>
    <row r="49" spans="1:5" x14ac:dyDescent="0.3">
      <c r="A49" s="37"/>
      <c r="B49" s="37"/>
      <c r="C49" s="38"/>
      <c r="D49" s="38" t="s">
        <v>118</v>
      </c>
      <c r="E49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2023-12-13T12:24:11Z</dcterms:modified>
</cp:coreProperties>
</file>