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1272E6F-17AA-49DA-B67A-629E1848B665}" xr6:coauthVersionLast="47" xr6:coauthVersionMax="47" xr10:uidLastSave="{00000000-0000-0000-0000-000000000000}"/>
  <bookViews>
    <workbookView xWindow="30" yWindow="630" windowWidth="20460" windowHeight="10890" tabRatio="955" xr2:uid="{3187B3C2-C73A-4313-A49D-30C247006F0C}"/>
  </bookViews>
  <sheets>
    <sheet name="Índice" sheetId="29" r:id="rId1"/>
    <sheet name="Mapa 1" sheetId="1" r:id="rId2"/>
    <sheet name="Mapa 2" sheetId="23" r:id="rId3"/>
    <sheet name="Mapa 3" sheetId="4" r:id="rId4"/>
    <sheet name="Mapa 4" sheetId="24" r:id="rId5"/>
    <sheet name="Mapa 5" sheetId="5" r:id="rId6"/>
    <sheet name="Mapa 6" sheetId="6" r:id="rId7"/>
    <sheet name="Mapa 7" sheetId="7" r:id="rId8"/>
    <sheet name="Mapa 8" sheetId="8" r:id="rId9"/>
    <sheet name="Mapa 9" sheetId="9" r:id="rId10"/>
    <sheet name="Mapa 10" sheetId="10" r:id="rId11"/>
    <sheet name="Mapa 11" sheetId="11" r:id="rId12"/>
    <sheet name="Mapa 12" sheetId="12" r:id="rId13"/>
    <sheet name="Mapa 13" sheetId="13" r:id="rId14"/>
    <sheet name="Mapa 14" sheetId="25" r:id="rId15"/>
    <sheet name="Mapa 15" sheetId="14" r:id="rId16"/>
    <sheet name="Mapa 16" sheetId="26" r:id="rId17"/>
    <sheet name="Mapa 17" sheetId="15" r:id="rId18"/>
    <sheet name="Mapa 18" sheetId="27" r:id="rId19"/>
    <sheet name="Mapa 19" sheetId="16" r:id="rId20"/>
    <sheet name="Mapa 20" sheetId="28" r:id="rId21"/>
    <sheet name="Mapa 21" sheetId="17" r:id="rId22"/>
    <sheet name="Mapa 22" sheetId="18" r:id="rId23"/>
    <sheet name="Mapa 23" sheetId="19" r:id="rId24"/>
    <sheet name="Mapa 24" sheetId="20" r:id="rId25"/>
    <sheet name="Mapa 25" sheetId="21" r:id="rId26"/>
    <sheet name="Mapa 26" sheetId="22" r:id="rId27"/>
  </sheets>
  <definedNames>
    <definedName name="_xlnm.Print_Area" localSheetId="0">Índice!$A$1:$C$55</definedName>
    <definedName name="_xlnm.Print_Area" localSheetId="1">'Mapa 1'!$A$1:$E$72</definedName>
    <definedName name="_xlnm.Print_Area" localSheetId="10">'Mapa 10'!$A$1:$E$72</definedName>
    <definedName name="_xlnm.Print_Area" localSheetId="11">'Mapa 11'!$A$1:$E$28</definedName>
    <definedName name="_xlnm.Print_Area" localSheetId="12">'Mapa 12'!$A$1:$E$40</definedName>
    <definedName name="_xlnm.Print_Area" localSheetId="13">'Mapa 13'!$A$1:$E$70</definedName>
    <definedName name="_xlnm.Print_Area" localSheetId="14">'Mapa 14'!$A$1:$E$19</definedName>
    <definedName name="_xlnm.Print_Area" localSheetId="15">'Mapa 15'!$A$1:$E$25</definedName>
    <definedName name="_xlnm.Print_Area" localSheetId="16">'Mapa 16'!$A$1:$E$15</definedName>
    <definedName name="_xlnm.Print_Area" localSheetId="17">'Mapa 17'!$A$1:$E$36</definedName>
    <definedName name="_xlnm.Print_Area" localSheetId="18">'Mapa 18'!$A$1:$E$19</definedName>
    <definedName name="_xlnm.Print_Area" localSheetId="19">'Mapa 19'!$A$1:$E$72</definedName>
    <definedName name="_xlnm.Print_Area" localSheetId="2">'Mapa 2'!$A$1:$E$19</definedName>
    <definedName name="_xlnm.Print_Area" localSheetId="20">'Mapa 20'!$A$1:$E$19</definedName>
    <definedName name="_xlnm.Print_Area" localSheetId="21">'Mapa 21'!$A$1:$E$72</definedName>
    <definedName name="_xlnm.Print_Area" localSheetId="22">'Mapa 22'!$A$1:$E$72</definedName>
    <definedName name="_xlnm.Print_Area" localSheetId="23">'Mapa 23'!$A$1:$E$72</definedName>
    <definedName name="_xlnm.Print_Area" localSheetId="24">'Mapa 24'!$A$1:$E$72</definedName>
    <definedName name="_xlnm.Print_Area" localSheetId="25">'Mapa 25'!$A$1:$E$72</definedName>
    <definedName name="_xlnm.Print_Area" localSheetId="26">'Mapa 26'!$A$1:$E$72</definedName>
    <definedName name="_xlnm.Print_Area" localSheetId="3">'Mapa 3'!$A$1:$E$72</definedName>
    <definedName name="_xlnm.Print_Area" localSheetId="4">'Mapa 4'!$A$1:$E$19</definedName>
    <definedName name="_xlnm.Print_Area" localSheetId="5">'Mapa 5'!$A$1:$E$72</definedName>
    <definedName name="_xlnm.Print_Area" localSheetId="6">'Mapa 6'!$A$1:$E$13</definedName>
    <definedName name="_xlnm.Print_Area" localSheetId="7">'Mapa 7'!$A$1:$E$14</definedName>
    <definedName name="_xlnm.Print_Area" localSheetId="8">'Mapa 8'!$A$1:$E$21</definedName>
    <definedName name="_xlnm.Print_Area" localSheetId="9">'Mapa 9'!$A$1:$E$72</definedName>
    <definedName name="_xlnm.Print_Titles" localSheetId="0">Índice!$1:$4</definedName>
    <definedName name="_xlnm.Print_Titles" localSheetId="1">'Mapa 1'!$1:$4</definedName>
    <definedName name="_xlnm.Print_Titles" localSheetId="10">'Mapa 10'!$1:$4</definedName>
    <definedName name="_xlnm.Print_Titles" localSheetId="11">'Mapa 11'!$1:$4</definedName>
    <definedName name="_xlnm.Print_Titles" localSheetId="12">'Mapa 12'!$1:$4</definedName>
    <definedName name="_xlnm.Print_Titles" localSheetId="13">'Mapa 13'!$1:$4</definedName>
    <definedName name="_xlnm.Print_Titles" localSheetId="14">'Mapa 14'!$1:$4</definedName>
    <definedName name="_xlnm.Print_Titles" localSheetId="15">'Mapa 15'!$1:$4</definedName>
    <definedName name="_xlnm.Print_Titles" localSheetId="16">'Mapa 16'!$1:$4</definedName>
    <definedName name="_xlnm.Print_Titles" localSheetId="17">'Mapa 17'!$1:$4</definedName>
    <definedName name="_xlnm.Print_Titles" localSheetId="18">'Mapa 18'!$1:$4</definedName>
    <definedName name="_xlnm.Print_Titles" localSheetId="19">'Mapa 19'!$1:$4</definedName>
    <definedName name="_xlnm.Print_Titles" localSheetId="2">'Mapa 2'!$1:$4</definedName>
    <definedName name="_xlnm.Print_Titles" localSheetId="20">'Mapa 20'!$1:$4</definedName>
    <definedName name="_xlnm.Print_Titles" localSheetId="21">'Mapa 21'!$1:$4</definedName>
    <definedName name="_xlnm.Print_Titles" localSheetId="22">'Mapa 22'!$1:$4</definedName>
    <definedName name="_xlnm.Print_Titles" localSheetId="23">'Mapa 23'!$1:$4</definedName>
    <definedName name="_xlnm.Print_Titles" localSheetId="24">'Mapa 24'!$1:$4</definedName>
    <definedName name="_xlnm.Print_Titles" localSheetId="25">'Mapa 25'!$1:$4</definedName>
    <definedName name="_xlnm.Print_Titles" localSheetId="26">'Mapa 26'!$1:$4</definedName>
    <definedName name="_xlnm.Print_Titles" localSheetId="3">'Mapa 3'!$1:$4</definedName>
    <definedName name="_xlnm.Print_Titles" localSheetId="4">'Mapa 4'!$1:$4</definedName>
    <definedName name="_xlnm.Print_Titles" localSheetId="5">'Mapa 5'!$1:$4</definedName>
    <definedName name="_xlnm.Print_Titles" localSheetId="6">'Mapa 6'!$1:$4</definedName>
    <definedName name="_xlnm.Print_Titles" localSheetId="7">'Mapa 7'!$1:$4</definedName>
    <definedName name="_xlnm.Print_Titles" localSheetId="8">'Mapa 8'!$1:$4</definedName>
    <definedName name="_xlnm.Print_Titles" localSheetId="9">'Mapa 9'!$1:$4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7" i="22" l="1"/>
  <c r="A67" i="21"/>
  <c r="A67" i="20"/>
  <c r="A67" i="19"/>
  <c r="A67" i="18"/>
  <c r="A67" i="17"/>
  <c r="A14" i="28"/>
  <c r="A67" i="16"/>
  <c r="A14" i="27"/>
  <c r="A31" i="15"/>
  <c r="A10" i="26"/>
  <c r="A20" i="14"/>
  <c r="A14" i="25"/>
  <c r="A65" i="13"/>
  <c r="A35" i="12"/>
  <c r="A23" i="11"/>
  <c r="A67" i="10"/>
  <c r="A67" i="9"/>
  <c r="A16" i="8"/>
  <c r="A9" i="7"/>
  <c r="A8" i="6"/>
  <c r="A67" i="5"/>
  <c r="A14" i="24"/>
  <c r="A67" i="4"/>
  <c r="A14" i="23"/>
  <c r="A67" i="1"/>
  <c r="E69" i="22"/>
  <c r="E68" i="22"/>
  <c r="D67" i="22"/>
  <c r="C67" i="22"/>
  <c r="E69" i="21"/>
  <c r="E68" i="21"/>
  <c r="D67" i="21"/>
  <c r="C67" i="21"/>
  <c r="E69" i="20"/>
  <c r="E68" i="20"/>
  <c r="D67" i="20"/>
  <c r="C67" i="20"/>
  <c r="E69" i="19"/>
  <c r="E68" i="19"/>
  <c r="D67" i="19"/>
  <c r="C67" i="19"/>
  <c r="E69" i="18"/>
  <c r="E68" i="18"/>
  <c r="D67" i="18"/>
  <c r="C67" i="18"/>
  <c r="E69" i="17"/>
  <c r="E68" i="17"/>
  <c r="D67" i="17"/>
  <c r="C67" i="17"/>
  <c r="E16" i="28"/>
  <c r="E15" i="28"/>
  <c r="D14" i="28"/>
  <c r="C14" i="28"/>
  <c r="E69" i="16"/>
  <c r="E68" i="16"/>
  <c r="D67" i="16"/>
  <c r="C67" i="16"/>
  <c r="E16" i="27"/>
  <c r="E15" i="27"/>
  <c r="D14" i="27"/>
  <c r="C14" i="27"/>
  <c r="E33" i="15"/>
  <c r="E32" i="15"/>
  <c r="D31" i="15"/>
  <c r="C31" i="15"/>
  <c r="E12" i="26"/>
  <c r="E11" i="26"/>
  <c r="D10" i="26"/>
  <c r="C10" i="26"/>
  <c r="E22" i="14"/>
  <c r="E21" i="14"/>
  <c r="D20" i="14"/>
  <c r="C20" i="14"/>
  <c r="E16" i="25"/>
  <c r="E15" i="25"/>
  <c r="D14" i="25"/>
  <c r="C14" i="25"/>
  <c r="E67" i="13"/>
  <c r="E66" i="13"/>
  <c r="D65" i="13"/>
  <c r="C65" i="13"/>
  <c r="E37" i="12"/>
  <c r="E36" i="12"/>
  <c r="D35" i="12"/>
  <c r="C35" i="12"/>
  <c r="E25" i="11"/>
  <c r="E24" i="11"/>
  <c r="D23" i="11"/>
  <c r="C23" i="11"/>
  <c r="E69" i="10"/>
  <c r="E68" i="10"/>
  <c r="D67" i="10"/>
  <c r="C67" i="10"/>
  <c r="E69" i="9"/>
  <c r="E68" i="9"/>
  <c r="D67" i="9"/>
  <c r="C67" i="9"/>
  <c r="E18" i="8"/>
  <c r="E17" i="8"/>
  <c r="D16" i="8"/>
  <c r="C16" i="8"/>
  <c r="E11" i="7"/>
  <c r="E10" i="7"/>
  <c r="D9" i="7"/>
  <c r="C9" i="7"/>
  <c r="E16" i="24"/>
  <c r="E15" i="24"/>
  <c r="D14" i="24"/>
  <c r="C14" i="24"/>
  <c r="F16" i="24"/>
  <c r="F15" i="24"/>
  <c r="E16" i="23"/>
  <c r="E15" i="23"/>
  <c r="D14" i="23"/>
  <c r="C14" i="23"/>
  <c r="E10" i="6"/>
  <c r="E9" i="6"/>
  <c r="D8" i="6"/>
  <c r="C8" i="6"/>
  <c r="E69" i="5"/>
  <c r="E68" i="5"/>
  <c r="D67" i="5"/>
  <c r="C67" i="5"/>
  <c r="E69" i="4"/>
  <c r="E68" i="4"/>
  <c r="D67" i="4"/>
  <c r="E67" i="4" s="1"/>
  <c r="C67" i="4"/>
  <c r="E69" i="1"/>
  <c r="E68" i="1"/>
  <c r="D67" i="1"/>
  <c r="E67" i="1" s="1"/>
  <c r="C67" i="1"/>
  <c r="E67" i="18" l="1"/>
  <c r="E14" i="24"/>
  <c r="F14" i="24" s="1"/>
  <c r="E67" i="22"/>
  <c r="E67" i="21"/>
  <c r="E67" i="20"/>
  <c r="E67" i="19"/>
  <c r="E67" i="17"/>
  <c r="E14" i="28"/>
  <c r="E67" i="16"/>
  <c r="E14" i="27"/>
  <c r="E31" i="15"/>
  <c r="E10" i="26"/>
  <c r="E20" i="14"/>
  <c r="E14" i="25"/>
  <c r="E65" i="13"/>
  <c r="E35" i="12"/>
  <c r="E23" i="11"/>
  <c r="E67" i="10"/>
  <c r="E67" i="9"/>
  <c r="E16" i="8"/>
  <c r="E9" i="7"/>
  <c r="E14" i="23"/>
  <c r="F14" i="23" s="1"/>
  <c r="E8" i="6"/>
  <c r="E67" i="5"/>
  <c r="F15" i="23"/>
  <c r="F16" i="23"/>
</calcChain>
</file>

<file path=xl/sharedStrings.xml><?xml version="1.0" encoding="utf-8"?>
<sst xmlns="http://schemas.openxmlformats.org/spreadsheetml/2006/main" count="2213" uniqueCount="112">
  <si>
    <t>Unidade da Federação</t>
  </si>
  <si>
    <t>Município</t>
  </si>
  <si>
    <t>População</t>
  </si>
  <si>
    <t>Postos de trabalho</t>
  </si>
  <si>
    <t>Postos de trabalho por 1.000 habitantes</t>
  </si>
  <si>
    <t>13 AM</t>
  </si>
  <si>
    <t>130002 Alvarães (AM)</t>
  </si>
  <si>
    <t>130006 Amaturá (AM)</t>
  </si>
  <si>
    <t>130008 Anamã (AM)</t>
  </si>
  <si>
    <t>130010 Anori (AM)</t>
  </si>
  <si>
    <t>130014 Apuí (AM)</t>
  </si>
  <si>
    <t>130020 Atalaia do Norte (AM)</t>
  </si>
  <si>
    <t>130030 Autazes (AM)</t>
  </si>
  <si>
    <t>130040 Barcelos (AM)</t>
  </si>
  <si>
    <t>130050 Barreirinha (AM)</t>
  </si>
  <si>
    <t>130060 Benjamin Constant (AM)</t>
  </si>
  <si>
    <t>130063 Beruri (AM)</t>
  </si>
  <si>
    <t>130068 Boa Vista do Ramos (AM)</t>
  </si>
  <si>
    <t>130070 Boca do Acre (AM)</t>
  </si>
  <si>
    <t>130080 Borba (AM)</t>
  </si>
  <si>
    <t>130083 Caapiranga (AM)</t>
  </si>
  <si>
    <t>130090 Canutama (AM)</t>
  </si>
  <si>
    <t>130100 Carauari (AM)</t>
  </si>
  <si>
    <t>130110 Careiro (AM)</t>
  </si>
  <si>
    <t>130115 Careiro da Várzea (AM)</t>
  </si>
  <si>
    <t>130120 Coari (AM)</t>
  </si>
  <si>
    <t>130130 Codajás (AM)</t>
  </si>
  <si>
    <t>130140 Eirunepé (AM)</t>
  </si>
  <si>
    <t>130150 Envira (AM)</t>
  </si>
  <si>
    <t>130160 Fonte Boa (AM)</t>
  </si>
  <si>
    <t>130165 Guajará (AM)</t>
  </si>
  <si>
    <t>130170 Humaitá (AM)</t>
  </si>
  <si>
    <t>130180 Ipixuna (AM)</t>
  </si>
  <si>
    <t>130185 Iranduba (AM)</t>
  </si>
  <si>
    <t>130190 Itacoatiara (AM)</t>
  </si>
  <si>
    <t>130195 Itamarati (AM)</t>
  </si>
  <si>
    <t>130200 Itapiranga (AM)</t>
  </si>
  <si>
    <t>130210 Japurá (AM)</t>
  </si>
  <si>
    <t>130220 Juruá (AM)</t>
  </si>
  <si>
    <t>130230 Jutaí (AM)</t>
  </si>
  <si>
    <t>130240 Lábrea (AM)</t>
  </si>
  <si>
    <t>130250 Manacapuru (AM)</t>
  </si>
  <si>
    <t>130255 Manaquiri (AM)</t>
  </si>
  <si>
    <t>130260 Manaus (AM)</t>
  </si>
  <si>
    <t>130270 Manicoré (AM)</t>
  </si>
  <si>
    <t>130280 Maraã (AM)</t>
  </si>
  <si>
    <t>130290 Maués (AM)</t>
  </si>
  <si>
    <t>130300 Nhamundá (AM)</t>
  </si>
  <si>
    <t>130310 Nova Olinda do Norte (AM)</t>
  </si>
  <si>
    <t>130320 Novo Airão (AM)</t>
  </si>
  <si>
    <t>130330 Novo Aripuanã (AM)</t>
  </si>
  <si>
    <t>130340 Parintins (AM)</t>
  </si>
  <si>
    <t>130350 Pauini (AM)</t>
  </si>
  <si>
    <t>130353 Presidente Figueiredo (AM)</t>
  </si>
  <si>
    <t>130356 Rio Preto da Eva (AM)</t>
  </si>
  <si>
    <t>130360 Santa Isabel do Rio Negro (AM)</t>
  </si>
  <si>
    <t>130370 Santo Antônio do Içá (AM)</t>
  </si>
  <si>
    <t>130380 São Gabriel da Cachoeira (AM)</t>
  </si>
  <si>
    <t>130390 São Paulo de Olivença (AM)</t>
  </si>
  <si>
    <t>130395 São Sebastião do Uatumã (AM)</t>
  </si>
  <si>
    <t>130400 Silves (AM)</t>
  </si>
  <si>
    <t>130406 Tabatinga (AM)</t>
  </si>
  <si>
    <t>130410 Tapauá (AM)</t>
  </si>
  <si>
    <t>130420 Tefé (AM)</t>
  </si>
  <si>
    <t>130423 Tonantins (AM)</t>
  </si>
  <si>
    <t>130426 Uarini (AM)</t>
  </si>
  <si>
    <t>130430 Urucará (AM)</t>
  </si>
  <si>
    <t>130440 Urucurituba (AM)</t>
  </si>
  <si>
    <t>Região de Saúde</t>
  </si>
  <si>
    <t>13001 Manaus, Entorno e Alto Rio Negro (AM)</t>
  </si>
  <si>
    <t>13002 Rio Negro e Solimões (AM)</t>
  </si>
  <si>
    <t>13003 Rio Madeira (AM)</t>
  </si>
  <si>
    <t>13004 Médio Amazonas (AM)</t>
  </si>
  <si>
    <t>13005 Baixo Amazonas (AM)</t>
  </si>
  <si>
    <t>13006 Regional Purus (AM)</t>
  </si>
  <si>
    <t>13007 Regional Juruá (AM)</t>
  </si>
  <si>
    <t>13008 Triângulo (AM)</t>
  </si>
  <si>
    <t>13009 Alto Solimões (AM)</t>
  </si>
  <si>
    <t>CURSO DE ATUALIZAÇÃO</t>
  </si>
  <si>
    <t>PLANEJAMENTO E GESTÃO DO TRABALHO E EDUCAÇÃO NA SAÚDE</t>
  </si>
  <si>
    <t>Índice de Mapas</t>
  </si>
  <si>
    <r>
      <rPr>
        <b/>
        <sz val="10"/>
        <color rgb="FFFFFF00"/>
        <rFont val="Segoe UI"/>
        <family val="2"/>
      </rPr>
      <t>Mapa 1</t>
    </r>
    <r>
      <rPr>
        <b/>
        <sz val="10"/>
        <color theme="0"/>
        <rFont val="Segoe UI"/>
        <family val="2"/>
      </rPr>
      <t xml:space="preserve">  Postos de trabalho em estabelecimentos cadastrados no CNES por município - jun/2023</t>
    </r>
  </si>
  <si>
    <r>
      <t xml:space="preserve">Mapa 24  </t>
    </r>
    <r>
      <rPr>
        <b/>
        <sz val="10"/>
        <color theme="0"/>
        <rFont val="Segoe UI"/>
        <family val="2"/>
      </rPr>
      <t>Postos de trabalho de agentes comunitários ou outros trabalhadores em serviços de promoção e apoio à saúde em estabelecimentos - jun/2023</t>
    </r>
  </si>
  <si>
    <r>
      <t xml:space="preserve">Este instrumento objetiva detalhar o do conjunto de dados que compõem os mapas apresentados no caderno de informações para viabilizar análises mais profundas no que tange
ao planejamento e gestão do trabalho e educação na saúde. Para acessar cada tabela de dados, clique na seta referente ao mapa desejado. Para voltar a este índice, basta clicar na
seta </t>
    </r>
    <r>
      <rPr>
        <b/>
        <sz val="9"/>
        <color theme="1"/>
        <rFont val="Segoe UI"/>
        <family val="2"/>
      </rPr>
      <t>Retonar</t>
    </r>
    <r>
      <rPr>
        <sz val="9"/>
        <color theme="1"/>
        <rFont val="Segoe UI"/>
        <family val="2"/>
      </rPr>
      <t>, localizada no topo de cada tabela.</t>
    </r>
  </si>
  <si>
    <r>
      <rPr>
        <b/>
        <sz val="10"/>
        <color rgb="FFFFFF00"/>
        <rFont val="Segoe UI"/>
        <family val="2"/>
      </rPr>
      <t>Mapa 2</t>
    </r>
    <r>
      <rPr>
        <b/>
        <sz val="10"/>
        <color theme="0"/>
        <rFont val="Segoe UI"/>
        <family val="2"/>
      </rPr>
      <t xml:space="preserve">  Postos de trabalho em estabelecimentos cadastrados no CNES por região de saúde - jun/2023</t>
    </r>
  </si>
  <si>
    <r>
      <rPr>
        <b/>
        <sz val="10"/>
        <color rgb="FFFFFF00"/>
        <rFont val="Segoe UI"/>
        <family val="2"/>
      </rPr>
      <t xml:space="preserve">Mapa 3 </t>
    </r>
    <r>
      <rPr>
        <b/>
        <sz val="10"/>
        <color theme="0"/>
        <rFont val="Segoe UI"/>
        <family val="2"/>
      </rPr>
      <t xml:space="preserve"> Postos de trabalho em estabelecimentos vinculados ao SUS por município - jun/2023</t>
    </r>
  </si>
  <si>
    <r>
      <rPr>
        <b/>
        <sz val="10"/>
        <color rgb="FFFFFF00"/>
        <rFont val="Segoe UI"/>
        <family val="2"/>
      </rPr>
      <t>Mapa 4</t>
    </r>
    <r>
      <rPr>
        <b/>
        <sz val="10"/>
        <color theme="0"/>
        <rFont val="Segoe UI"/>
        <family val="2"/>
      </rPr>
      <t xml:space="preserve">  Postos de trabalho em estabelecimentos  vinculados ao SUS por região de saúde - jun/2023</t>
    </r>
  </si>
  <si>
    <r>
      <rPr>
        <b/>
        <sz val="10"/>
        <color rgb="FFFFFF00"/>
        <rFont val="Segoe UI"/>
        <family val="2"/>
      </rPr>
      <t>Mapa 5</t>
    </r>
    <r>
      <rPr>
        <b/>
        <sz val="10"/>
        <color theme="0"/>
        <rFont val="Segoe UI"/>
        <family val="2"/>
      </rPr>
      <t xml:space="preserve">  Postos de trabalho em estabelecimentos de órgãos da administração pública direta vinculas ao SUS por município - jun/2023</t>
    </r>
  </si>
  <si>
    <r>
      <rPr>
        <b/>
        <sz val="10"/>
        <color rgb="FFFFFF00"/>
        <rFont val="Segoe UI"/>
        <family val="2"/>
      </rPr>
      <t>Mapa 6</t>
    </r>
    <r>
      <rPr>
        <b/>
        <sz val="10"/>
        <color theme="0"/>
        <rFont val="Segoe UI"/>
        <family val="2"/>
      </rPr>
      <t xml:space="preserve">  Postos de trabalho em estabelecimentos de órgãos da administração pública indireta vinculas ao SUS por município - jun/2023</t>
    </r>
  </si>
  <si>
    <r>
      <rPr>
        <b/>
        <sz val="10"/>
        <color rgb="FFFFFF00"/>
        <rFont val="Segoe UI"/>
        <family val="2"/>
      </rPr>
      <t>Mapa 7</t>
    </r>
    <r>
      <rPr>
        <b/>
        <sz val="10"/>
        <color theme="0"/>
        <rFont val="Segoe UI"/>
        <family val="2"/>
      </rPr>
      <t xml:space="preserve">  Postos de trabalho em estabelecimentos de entidades privadas sem fins lucrativos vinculados ao SUS por município - jun/2023</t>
    </r>
  </si>
  <si>
    <r>
      <rPr>
        <b/>
        <sz val="10"/>
        <color rgb="FFFFFF00"/>
        <rFont val="Segoe UI"/>
        <family val="2"/>
      </rPr>
      <t>Mapa 8</t>
    </r>
    <r>
      <rPr>
        <b/>
        <sz val="10"/>
        <color theme="0"/>
        <rFont val="Segoe UI"/>
        <family val="2"/>
      </rPr>
      <t xml:space="preserve">  Postos de trabalho em estabelecimentos de entidades privadas com fins lucrativos vinculados ao SUS por município - jun/2023</t>
    </r>
  </si>
  <si>
    <r>
      <rPr>
        <b/>
        <sz val="10"/>
        <color rgb="FFFFFF00"/>
        <rFont val="Segoe UI"/>
        <family val="2"/>
      </rPr>
      <t>Mapa 9</t>
    </r>
    <r>
      <rPr>
        <b/>
        <sz val="10"/>
        <color theme="0"/>
        <rFont val="Segoe UI"/>
        <family val="2"/>
      </rPr>
      <t xml:space="preserve">  Postos de trabalho de carreira pública em estabelecimentos vinculados ao SUS por município - jun/2023</t>
    </r>
  </si>
  <si>
    <r>
      <rPr>
        <b/>
        <sz val="10"/>
        <color rgb="FFFFFF00"/>
        <rFont val="Segoe UI"/>
        <family val="2"/>
      </rPr>
      <t>Mapa 10</t>
    </r>
    <r>
      <rPr>
        <b/>
        <sz val="10"/>
        <color theme="0"/>
        <rFont val="Segoe UI"/>
        <family val="2"/>
      </rPr>
      <t xml:space="preserve">  Postos de trabalho de contratação temporária em estabelecimentos vinculados ao SUS por município - jun/2023</t>
    </r>
  </si>
  <si>
    <r>
      <rPr>
        <b/>
        <sz val="10"/>
        <color rgb="FFFFFF00"/>
        <rFont val="Segoe UI"/>
        <family val="2"/>
      </rPr>
      <t>Mapa 11</t>
    </r>
    <r>
      <rPr>
        <b/>
        <sz val="10"/>
        <color theme="0"/>
        <rFont val="Segoe UI"/>
        <family val="2"/>
      </rPr>
      <t xml:space="preserve">  Postos de trabalho de contratação privada em estabelecimentos vinculados ao SUS por município - jun/2023</t>
    </r>
  </si>
  <si>
    <r>
      <rPr>
        <b/>
        <sz val="10"/>
        <color rgb="FFFFFF00"/>
        <rFont val="Segoe UI"/>
        <family val="2"/>
      </rPr>
      <t>Mapa 12</t>
    </r>
    <r>
      <rPr>
        <b/>
        <sz val="10"/>
        <color theme="0"/>
        <rFont val="Segoe UI"/>
        <family val="2"/>
      </rPr>
      <t xml:space="preserve">  Postos de trabalho de outras formas de contratação em estabelecimentos vinculados ao SUS por município - jun/2023</t>
    </r>
  </si>
  <si>
    <r>
      <rPr>
        <b/>
        <sz val="10"/>
        <color rgb="FFFFFF00"/>
        <rFont val="Segoe UI"/>
        <family val="2"/>
      </rPr>
      <t>Mapa 13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município - jun/2023</t>
    </r>
  </si>
  <si>
    <r>
      <rPr>
        <b/>
        <sz val="10"/>
        <color rgb="FFFFFF00"/>
        <rFont val="Segoe UI"/>
        <family val="2"/>
      </rPr>
      <t>Mapa 14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região de saúde - jun/2023</t>
    </r>
  </si>
  <si>
    <r>
      <rPr>
        <b/>
        <sz val="10"/>
        <color rgb="FFFFFF00"/>
        <rFont val="Segoe UI"/>
        <family val="2"/>
      </rPr>
      <t>Mapa 15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município - jun/2023</t>
    </r>
  </si>
  <si>
    <r>
      <rPr>
        <b/>
        <sz val="10"/>
        <color rgb="FFFFFF00"/>
        <rFont val="Segoe UI"/>
        <family val="2"/>
      </rPr>
      <t>Mapa 16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região de saúde - jun/2023</t>
    </r>
  </si>
  <si>
    <r>
      <rPr>
        <b/>
        <sz val="10"/>
        <color rgb="FFFFFF00"/>
        <rFont val="Segoe UI"/>
        <family val="2"/>
      </rPr>
      <t>Mapa 17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município - jun/2023</t>
    </r>
  </si>
  <si>
    <r>
      <rPr>
        <b/>
        <sz val="10"/>
        <color rgb="FFFFFF00"/>
        <rFont val="Segoe UI"/>
        <family val="2"/>
      </rPr>
      <t>Mapa 18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região de saúde - jun/2023</t>
    </r>
  </si>
  <si>
    <r>
      <rPr>
        <b/>
        <sz val="10"/>
        <color rgb="FFFFFF00"/>
        <rFont val="Segoe UI"/>
        <family val="2"/>
      </rPr>
      <t>Mapa 19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município - jun/2023</t>
    </r>
  </si>
  <si>
    <r>
      <rPr>
        <b/>
        <sz val="10"/>
        <color rgb="FFFFFF00"/>
        <rFont val="Segoe UI"/>
        <family val="2"/>
      </rPr>
      <t>Mapa 21</t>
    </r>
    <r>
      <rPr>
        <b/>
        <sz val="10"/>
        <color theme="0"/>
        <rFont val="Segoe UI"/>
        <family val="2"/>
      </rPr>
      <t xml:space="preserve">  Postos de trabalho de ocupações da saúde de nível superior em estabelecimentos vinculados ao SUS por município - jun/2023</t>
    </r>
  </si>
  <si>
    <r>
      <rPr>
        <b/>
        <sz val="10"/>
        <color rgb="FFFFFF00"/>
        <rFont val="Segoe UI"/>
        <family val="2"/>
      </rPr>
      <t>Mapa 22</t>
    </r>
    <r>
      <rPr>
        <b/>
        <sz val="10"/>
        <color theme="0"/>
        <rFont val="Segoe UI"/>
        <family val="2"/>
      </rPr>
      <t xml:space="preserve">  Postos de trabalho de ocupações da saúde de nível técnico ou auxiliar em estabelecimentos vinculados ao SUS por município - jun/2023</t>
    </r>
  </si>
  <si>
    <r>
      <rPr>
        <b/>
        <sz val="10"/>
        <color rgb="FFFFFF00"/>
        <rFont val="Segoe UI"/>
        <family val="2"/>
      </rPr>
      <t>Mapa 23</t>
    </r>
    <r>
      <rPr>
        <b/>
        <sz val="10"/>
        <color theme="0"/>
        <rFont val="Segoe UI"/>
        <family val="2"/>
      </rPr>
      <t xml:space="preserve">  Postos de trabalho de ocupações da administração dos serviços de saúde em estabelecimentos vinculados ao SUS por município - jun/2023</t>
    </r>
  </si>
  <si>
    <r>
      <rPr>
        <b/>
        <sz val="10"/>
        <color rgb="FFFFFF00"/>
        <rFont val="Segoe UI"/>
        <family val="2"/>
      </rPr>
      <t>Mapa 25</t>
    </r>
    <r>
      <rPr>
        <b/>
        <sz val="10"/>
        <color theme="0"/>
        <rFont val="Segoe UI"/>
        <family val="2"/>
      </rPr>
      <t xml:space="preserve">  Postos de trabalho de técnicos de odontologia em estabelecimentos vinculados ao SUS por município - jun/2023</t>
    </r>
  </si>
  <si>
    <r>
      <rPr>
        <b/>
        <sz val="10"/>
        <color rgb="FFFFFF00"/>
        <rFont val="Segoe UI"/>
        <family val="2"/>
      </rPr>
      <t>Mapa 26</t>
    </r>
    <r>
      <rPr>
        <b/>
        <sz val="10"/>
        <color theme="0"/>
        <rFont val="Segoe UI"/>
        <family val="2"/>
      </rPr>
      <t xml:space="preserve">  Postos de trabalho de técnicos ou auxiliares de enfermagem em estabelecimentos vinculados ao SUS por município - jun/2023</t>
    </r>
  </si>
  <si>
    <t>Mínimo</t>
  </si>
  <si>
    <t>Máximo</t>
  </si>
  <si>
    <t>Total (Brasil)</t>
  </si>
  <si>
    <r>
      <rPr>
        <b/>
        <sz val="10"/>
        <color rgb="FFFFFF00"/>
        <rFont val="Segoe UI"/>
        <family val="2"/>
      </rPr>
      <t>Mapa 20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região de saúde - jun/2023</t>
    </r>
  </si>
  <si>
    <t>TABELAS DE DADOS REFERENTES AOS MAPAS APRESENTADOS NO CADERNO DE INFORMAÇÕES |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</si>
</sst>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rgb="FFFFFF00"/>
      <name val="Segoe UI"/>
      <family val="2"/>
    </font>
    <font>
      <b/>
      <sz val="18"/>
      <color theme="0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b/>
      <sz val="10"/>
      <color rgb="FFFFFF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B4898"/>
        <bgColor indexed="64"/>
      </patternFill>
    </fill>
    <fill>
      <patternFill patternType="solid">
        <fgColor rgb="FF31519E"/>
        <bgColor indexed="64"/>
      </patternFill>
    </fill>
    <fill>
      <patternFill patternType="solid">
        <fgColor rgb="FFD9E9EF"/>
        <bgColor indexed="64"/>
      </patternFill>
    </fill>
    <fill>
      <patternFill patternType="solid">
        <fgColor rgb="FFA3CFD1"/>
        <bgColor indexed="64"/>
      </patternFill>
    </fill>
    <fill>
      <patternFill patternType="solid">
        <fgColor rgb="FFB7D9DB"/>
        <bgColor indexed="64"/>
      </patternFill>
    </fill>
    <fill>
      <patternFill patternType="solid">
        <fgColor rgb="FF93C6C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3" borderId="0" xfId="0" applyFont="1" applyFill="1" applyAlignment="1">
      <alignment horizontal="left" indent="1"/>
    </xf>
    <xf numFmtId="0" fontId="2" fillId="4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indent="1"/>
    </xf>
    <xf numFmtId="0" fontId="0" fillId="5" borderId="0" xfId="0" applyFill="1"/>
    <xf numFmtId="0" fontId="0" fillId="5" borderId="0" xfId="0" applyFill="1" applyAlignment="1">
      <alignment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5" fillId="5" borderId="0" xfId="0" applyFont="1" applyFill="1"/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1" fillId="4" borderId="0" xfId="0" applyFont="1" applyFill="1" applyAlignment="1">
      <alignment horizontal="left" vertical="center" indent="1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1" fillId="5" borderId="2" xfId="0" applyFont="1" applyFill="1" applyBorder="1"/>
    <xf numFmtId="3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0" fontId="7" fillId="7" borderId="1" xfId="0" applyFont="1" applyFill="1" applyBorder="1"/>
    <xf numFmtId="3" fontId="7" fillId="7" borderId="1" xfId="0" applyNumberFormat="1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0" fontId="7" fillId="7" borderId="2" xfId="0" applyFont="1" applyFill="1" applyBorder="1"/>
    <xf numFmtId="3" fontId="7" fillId="7" borderId="2" xfId="0" applyNumberFormat="1" applyFont="1" applyFill="1" applyBorder="1" applyAlignment="1">
      <alignment horizontal="center"/>
    </xf>
    <xf numFmtId="164" fontId="7" fillId="7" borderId="2" xfId="0" applyNumberFormat="1" applyFont="1" applyFill="1" applyBorder="1" applyAlignment="1">
      <alignment horizontal="center"/>
    </xf>
    <xf numFmtId="0" fontId="7" fillId="8" borderId="2" xfId="0" applyFont="1" applyFill="1" applyBorder="1"/>
    <xf numFmtId="3" fontId="7" fillId="8" borderId="2" xfId="0" applyNumberFormat="1" applyFont="1" applyFill="1" applyBorder="1" applyAlignment="1">
      <alignment horizontal="center"/>
    </xf>
    <xf numFmtId="164" fontId="7" fillId="8" borderId="2" xfId="0" applyNumberFormat="1" applyFont="1" applyFill="1" applyBorder="1" applyAlignment="1">
      <alignment horizontal="center"/>
    </xf>
    <xf numFmtId="0" fontId="7" fillId="8" borderId="3" xfId="0" applyFont="1" applyFill="1" applyBorder="1"/>
    <xf numFmtId="3" fontId="7" fillId="8" borderId="3" xfId="0" applyNumberFormat="1" applyFont="1" applyFill="1" applyBorder="1" applyAlignment="1">
      <alignment horizontal="center"/>
    </xf>
    <xf numFmtId="164" fontId="7" fillId="8" borderId="3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C6C9"/>
      <color rgb="FFB7D9DB"/>
      <color rgb="FFC7E2E3"/>
      <color rgb="FFBCDCDE"/>
      <color rgb="FFD9E9EF"/>
      <color rgb="FFC4DDE6"/>
      <color rgb="FFA3CFD1"/>
      <color rgb="FF70B5B8"/>
      <color rgb="FFD4F2FC"/>
      <color rgb="FFB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Mapa 6'!A1"/><Relationship Id="rId13" Type="http://schemas.openxmlformats.org/officeDocument/2006/relationships/hyperlink" Target="#'Mapa 12'!A1"/><Relationship Id="rId18" Type="http://schemas.openxmlformats.org/officeDocument/2006/relationships/hyperlink" Target="#'Mapa 17'!A1"/><Relationship Id="rId26" Type="http://schemas.openxmlformats.org/officeDocument/2006/relationships/hyperlink" Target="#'Mapa 22'!A1"/><Relationship Id="rId3" Type="http://schemas.openxmlformats.org/officeDocument/2006/relationships/hyperlink" Target="#'Mapa 26'!A1"/><Relationship Id="rId21" Type="http://schemas.openxmlformats.org/officeDocument/2006/relationships/hyperlink" Target="#'Mapa 25'!A1"/><Relationship Id="rId7" Type="http://schemas.openxmlformats.org/officeDocument/2006/relationships/hyperlink" Target="#'Mapa 7'!A1"/><Relationship Id="rId12" Type="http://schemas.openxmlformats.org/officeDocument/2006/relationships/hyperlink" Target="#'Mapa 13'!A1"/><Relationship Id="rId17" Type="http://schemas.openxmlformats.org/officeDocument/2006/relationships/hyperlink" Target="#'Mapa 14'!A1"/><Relationship Id="rId25" Type="http://schemas.openxmlformats.org/officeDocument/2006/relationships/hyperlink" Target="#'Mapa 23'!A1"/><Relationship Id="rId2" Type="http://schemas.openxmlformats.org/officeDocument/2006/relationships/hyperlink" Target="#'Mapa 1'!A1"/><Relationship Id="rId16" Type="http://schemas.openxmlformats.org/officeDocument/2006/relationships/hyperlink" Target="#'Mapa 9'!A1"/><Relationship Id="rId20" Type="http://schemas.openxmlformats.org/officeDocument/2006/relationships/hyperlink" Target="#'Mapa 15'!A1"/><Relationship Id="rId1" Type="http://schemas.openxmlformats.org/officeDocument/2006/relationships/image" Target="../media/image1.png"/><Relationship Id="rId6" Type="http://schemas.openxmlformats.org/officeDocument/2006/relationships/hyperlink" Target="#'Mapa 8'!A1"/><Relationship Id="rId11" Type="http://schemas.openxmlformats.org/officeDocument/2006/relationships/hyperlink" Target="#'Mapa 3'!A1"/><Relationship Id="rId24" Type="http://schemas.openxmlformats.org/officeDocument/2006/relationships/hyperlink" Target="#'Mapa 18'!A1"/><Relationship Id="rId5" Type="http://schemas.openxmlformats.org/officeDocument/2006/relationships/hyperlink" Target="#'Mapa 2'!A1"/><Relationship Id="rId15" Type="http://schemas.openxmlformats.org/officeDocument/2006/relationships/hyperlink" Target="#'Mapa 10'!A1"/><Relationship Id="rId23" Type="http://schemas.openxmlformats.org/officeDocument/2006/relationships/hyperlink" Target="#'Mapa 19'!A1"/><Relationship Id="rId10" Type="http://schemas.openxmlformats.org/officeDocument/2006/relationships/hyperlink" Target="#'Mapa 4'!A1"/><Relationship Id="rId19" Type="http://schemas.openxmlformats.org/officeDocument/2006/relationships/hyperlink" Target="#'Mapa 16'!A1"/><Relationship Id="rId4" Type="http://schemas.openxmlformats.org/officeDocument/2006/relationships/hyperlink" Target="#'Mapa 24'!A1"/><Relationship Id="rId9" Type="http://schemas.openxmlformats.org/officeDocument/2006/relationships/hyperlink" Target="#'Mapa 5'!A1"/><Relationship Id="rId14" Type="http://schemas.openxmlformats.org/officeDocument/2006/relationships/hyperlink" Target="#'Mapa 11'!A1"/><Relationship Id="rId22" Type="http://schemas.openxmlformats.org/officeDocument/2006/relationships/hyperlink" Target="#'Mapa 20'!A1"/><Relationship Id="rId27" Type="http://schemas.openxmlformats.org/officeDocument/2006/relationships/hyperlink" Target="#'Mapa 21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5425965</xdr:colOff>
      <xdr:row>0</xdr:row>
      <xdr:rowOff>71273</xdr:rowOff>
    </xdr:from>
    <xdr:to>
      <xdr:col>2</xdr:col>
      <xdr:colOff>9288517</xdr:colOff>
      <xdr:row>2</xdr:row>
      <xdr:rowOff>109771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551D9B-70A0-EA07-3604-62241EAB8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845" r="921"/>
        <a:stretch/>
      </xdr:blipFill>
      <xdr:spPr>
        <a:xfrm>
          <a:off x="6647793" y="71273"/>
          <a:ext cx="3862552" cy="50489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9041423</xdr:colOff>
      <xdr:row>51</xdr:row>
      <xdr:rowOff>152298</xdr:rowOff>
    </xdr:to>
    <xdr:grpSp>
      <xdr:nvGrpSpPr>
        <xdr:cNvPr id="85" name="Agrupar 84">
          <a:extLst>
            <a:ext uri="{FF2B5EF4-FFF2-40B4-BE49-F238E27FC236}">
              <a16:creationId xmlns:a16="http://schemas.microsoft.com/office/drawing/2014/main" id="{ACBBA237-0B16-49AD-0FE1-FB83EB15DFC2}"/>
            </a:ext>
          </a:extLst>
        </xdr:cNvPr>
        <xdr:cNvGrpSpPr/>
      </xdr:nvGrpSpPr>
      <xdr:grpSpPr>
        <a:xfrm>
          <a:off x="1216269" y="2117481"/>
          <a:ext cx="9041423" cy="9669971"/>
          <a:chOff x="1216269" y="2110154"/>
          <a:chExt cx="9041423" cy="9669971"/>
        </a:xfrm>
      </xdr:grpSpPr>
      <xdr:sp macro="" textlink="">
        <xdr:nvSpPr>
          <xdr:cNvPr id="59" name="Seta: Pentágon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3B58021-A989-CA58-95BF-5ECFA8D1731D}"/>
              </a:ext>
            </a:extLst>
          </xdr:cNvPr>
          <xdr:cNvSpPr/>
        </xdr:nvSpPr>
        <xdr:spPr>
          <a:xfrm>
            <a:off x="1216269" y="211015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município - jun/2023</a:t>
            </a:r>
            <a:endParaRPr lang="pt-BR" sz="1100"/>
          </a:p>
        </xdr:txBody>
      </xdr:sp>
      <xdr:sp macro="" textlink="">
        <xdr:nvSpPr>
          <xdr:cNvPr id="60" name="Seta: Pentágon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6DA8DC9-0804-AC4F-9C20-8B7826BC3E97}"/>
              </a:ext>
            </a:extLst>
          </xdr:cNvPr>
          <xdr:cNvSpPr/>
        </xdr:nvSpPr>
        <xdr:spPr>
          <a:xfrm>
            <a:off x="1216269" y="11523501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ou auxiliares de enfermagem em estabelecimentos vinculados ao SUS por município - jun/2023</a:t>
            </a:r>
            <a:endParaRPr lang="pt-BR" sz="1100"/>
          </a:p>
        </xdr:txBody>
      </xdr:sp>
      <xdr:sp macro="" textlink="">
        <xdr:nvSpPr>
          <xdr:cNvPr id="61" name="Seta: Pentágono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A9EC9E3-09E5-14A0-B74D-D6C9D6644CF9}"/>
              </a:ext>
            </a:extLst>
          </xdr:cNvPr>
          <xdr:cNvSpPr/>
        </xdr:nvSpPr>
        <xdr:spPr>
          <a:xfrm>
            <a:off x="1216269" y="1077043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24  </a:t>
            </a:r>
            <a:r>
              <a:rPr lang="pt-BR" sz="1100"/>
              <a:t>Postos de trabalho de agentes comunitários ou outros trabalhadores em serviços de promoção e apoio à saúde em estabelecimentos - jun/2023</a:t>
            </a:r>
          </a:p>
        </xdr:txBody>
      </xdr:sp>
      <xdr:sp macro="" textlink="">
        <xdr:nvSpPr>
          <xdr:cNvPr id="62" name="Seta: Pentágon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3986BBE3-393D-9877-3A21-8FEBB24FFD04}"/>
              </a:ext>
            </a:extLst>
          </xdr:cNvPr>
          <xdr:cNvSpPr/>
        </xdr:nvSpPr>
        <xdr:spPr>
          <a:xfrm>
            <a:off x="1216269" y="248668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região de saúde - jun/2023</a:t>
            </a:r>
            <a:endParaRPr lang="pt-BR" sz="1100"/>
          </a:p>
        </xdr:txBody>
      </xdr:sp>
      <xdr:sp macro="" textlink="">
        <xdr:nvSpPr>
          <xdr:cNvPr id="63" name="Seta: Pentágono 6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22FD146-EDCF-6B35-949E-40977965D7C3}"/>
              </a:ext>
            </a:extLst>
          </xdr:cNvPr>
          <xdr:cNvSpPr/>
        </xdr:nvSpPr>
        <xdr:spPr>
          <a:xfrm>
            <a:off x="1216269" y="474589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com fins lucrativos vinculados ao SUS por município - jun/2023</a:t>
            </a:r>
            <a:endParaRPr lang="pt-BR" sz="1100"/>
          </a:p>
        </xdr:txBody>
      </xdr:sp>
      <xdr:sp macro="" textlink="">
        <xdr:nvSpPr>
          <xdr:cNvPr id="64" name="Seta: Pentágono 6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ED4AEA94-5255-41B9-7DB2-1261A5EF4AAE}"/>
              </a:ext>
            </a:extLst>
          </xdr:cNvPr>
          <xdr:cNvSpPr/>
        </xdr:nvSpPr>
        <xdr:spPr>
          <a:xfrm>
            <a:off x="1216269" y="436935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sem fins lucrativos vinculados ao SUS por município - jun/2023</a:t>
            </a:r>
            <a:endParaRPr lang="pt-BR" sz="1100"/>
          </a:p>
        </xdr:txBody>
      </xdr:sp>
      <xdr:sp macro="" textlink="">
        <xdr:nvSpPr>
          <xdr:cNvPr id="65" name="Seta: Pentágono 6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BB2EAAE5-BFE7-C4EF-2228-1652CDE8FD96}"/>
              </a:ext>
            </a:extLst>
          </xdr:cNvPr>
          <xdr:cNvSpPr/>
        </xdr:nvSpPr>
        <xdr:spPr>
          <a:xfrm>
            <a:off x="1216269" y="399282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indireta vinculas ao SUS por município - jun/2023</a:t>
            </a:r>
            <a:endParaRPr lang="pt-BR" sz="1100"/>
          </a:p>
        </xdr:txBody>
      </xdr:sp>
      <xdr:sp macro="" textlink="">
        <xdr:nvSpPr>
          <xdr:cNvPr id="66" name="Seta: Pentágono 6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AC4F1533-4AA6-D739-145A-ED104BDE22D2}"/>
              </a:ext>
            </a:extLst>
          </xdr:cNvPr>
          <xdr:cNvSpPr/>
        </xdr:nvSpPr>
        <xdr:spPr>
          <a:xfrm>
            <a:off x="1216269" y="361629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direta vinculas ao SUS por município - jun/2023</a:t>
            </a:r>
            <a:endParaRPr lang="pt-BR" sz="1100"/>
          </a:p>
        </xdr:txBody>
      </xdr:sp>
      <xdr:sp macro="" textlink="">
        <xdr:nvSpPr>
          <xdr:cNvPr id="67" name="Seta: Pentágono 6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3BAEF44E-2CDB-29B0-EF74-4E285127AC0B}"/>
              </a:ext>
            </a:extLst>
          </xdr:cNvPr>
          <xdr:cNvSpPr/>
        </xdr:nvSpPr>
        <xdr:spPr>
          <a:xfrm>
            <a:off x="1216269" y="323975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 vinculados ao SUS por região de saúde - jun/2023</a:t>
            </a:r>
            <a:endParaRPr lang="pt-BR" sz="1100"/>
          </a:p>
        </xdr:txBody>
      </xdr:sp>
      <xdr:sp macro="" textlink="">
        <xdr:nvSpPr>
          <xdr:cNvPr id="68" name="Seta: Pentágono 6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963853EE-769A-E848-6E71-22E86570F0BC}"/>
              </a:ext>
            </a:extLst>
          </xdr:cNvPr>
          <xdr:cNvSpPr/>
        </xdr:nvSpPr>
        <xdr:spPr>
          <a:xfrm>
            <a:off x="1216269" y="286322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vinculados ao SUS por município - jun/2023</a:t>
            </a:r>
            <a:endParaRPr lang="pt-BR" sz="1100"/>
          </a:p>
        </xdr:txBody>
      </xdr:sp>
      <xdr:sp macro="" textlink="">
        <xdr:nvSpPr>
          <xdr:cNvPr id="69" name="Seta: Pentágono 6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55870F3E-B5C4-AC3E-5DF5-7F874BE4C806}"/>
              </a:ext>
            </a:extLst>
          </xdr:cNvPr>
          <xdr:cNvSpPr/>
        </xdr:nvSpPr>
        <xdr:spPr>
          <a:xfrm>
            <a:off x="1216269" y="662856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município - jun/2023</a:t>
            </a:r>
            <a:endParaRPr lang="pt-BR" sz="1100"/>
          </a:p>
        </xdr:txBody>
      </xdr:sp>
      <xdr:sp macro="" textlink="">
        <xdr:nvSpPr>
          <xdr:cNvPr id="70" name="Seta: Pentágono 6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3B1C6EAA-FDE0-D07F-211B-E38B20397E29}"/>
              </a:ext>
            </a:extLst>
          </xdr:cNvPr>
          <xdr:cNvSpPr/>
        </xdr:nvSpPr>
        <xdr:spPr>
          <a:xfrm>
            <a:off x="1216269" y="625202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outras formas de contratação em estabelecimentos vinculados ao SUS por município - jun/2023</a:t>
            </a:r>
            <a:endParaRPr lang="pt-BR" sz="1100"/>
          </a:p>
        </xdr:txBody>
      </xdr:sp>
      <xdr:sp macro="" textlink="">
        <xdr:nvSpPr>
          <xdr:cNvPr id="71" name="Seta: Pentágono 7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1C1AD8D8-0556-0993-A3B3-B6E30C09481C}"/>
              </a:ext>
            </a:extLst>
          </xdr:cNvPr>
          <xdr:cNvSpPr/>
        </xdr:nvSpPr>
        <xdr:spPr>
          <a:xfrm>
            <a:off x="1216269" y="587549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privada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2" name="Seta: Pentágono 7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EEB0B432-EB47-1C06-478F-AD9C696944BA}"/>
              </a:ext>
            </a:extLst>
          </xdr:cNvPr>
          <xdr:cNvSpPr/>
        </xdr:nvSpPr>
        <xdr:spPr>
          <a:xfrm>
            <a:off x="1216269" y="549896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temporária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3" name="Seta: Pentágono 7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E870C220-B211-628A-35C5-EA225BEF8969}"/>
              </a:ext>
            </a:extLst>
          </xdr:cNvPr>
          <xdr:cNvSpPr/>
        </xdr:nvSpPr>
        <xdr:spPr>
          <a:xfrm>
            <a:off x="1216269" y="512242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9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carreira pública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4" name="Seta: Pentágono 7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D10D33C9-5B1F-3164-B6E7-00E7D5F51090}"/>
              </a:ext>
            </a:extLst>
          </xdr:cNvPr>
          <xdr:cNvSpPr/>
        </xdr:nvSpPr>
        <xdr:spPr>
          <a:xfrm>
            <a:off x="1216269" y="700509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região de saúde - jun/2023</a:t>
            </a:r>
            <a:endParaRPr lang="pt-BR" sz="1100"/>
          </a:p>
        </xdr:txBody>
      </xdr:sp>
      <xdr:sp macro="" textlink="">
        <xdr:nvSpPr>
          <xdr:cNvPr id="75" name="Seta: Pentágono 7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AC69ED47-FD80-F61F-17D2-3762C66F80A6}"/>
              </a:ext>
            </a:extLst>
          </xdr:cNvPr>
          <xdr:cNvSpPr/>
        </xdr:nvSpPr>
        <xdr:spPr>
          <a:xfrm>
            <a:off x="1216269" y="813469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município - jun/2023</a:t>
            </a:r>
            <a:endParaRPr lang="pt-BR" sz="1100"/>
          </a:p>
        </xdr:txBody>
      </xdr:sp>
      <xdr:sp macro="" textlink="">
        <xdr:nvSpPr>
          <xdr:cNvPr id="76" name="Seta: Pentágono 7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CF02CFF0-1A3E-258A-1F12-49C2480F9CE4}"/>
              </a:ext>
            </a:extLst>
          </xdr:cNvPr>
          <xdr:cNvSpPr/>
        </xdr:nvSpPr>
        <xdr:spPr>
          <a:xfrm>
            <a:off x="1216269" y="775816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16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região de saúde - jun/2023</a:t>
            </a:r>
            <a:endParaRPr lang="pt-BR" sz="1100"/>
          </a:p>
        </xdr:txBody>
      </xdr:sp>
      <xdr:sp macro="" textlink="">
        <xdr:nvSpPr>
          <xdr:cNvPr id="77" name="Seta: Pentágono 7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AF6DB708-32E5-F5BF-8A5C-AE991DB41203}"/>
              </a:ext>
            </a:extLst>
          </xdr:cNvPr>
          <xdr:cNvSpPr/>
        </xdr:nvSpPr>
        <xdr:spPr>
          <a:xfrm>
            <a:off x="1216269" y="738163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município - jun/2023</a:t>
            </a:r>
            <a:endParaRPr lang="pt-BR" sz="1100"/>
          </a:p>
        </xdr:txBody>
      </xdr:sp>
      <xdr:sp macro="" textlink="">
        <xdr:nvSpPr>
          <xdr:cNvPr id="78" name="Seta: Pentágono 7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ED834CD3-E888-25D3-9370-3D3D132C3849}"/>
              </a:ext>
            </a:extLst>
          </xdr:cNvPr>
          <xdr:cNvSpPr/>
        </xdr:nvSpPr>
        <xdr:spPr>
          <a:xfrm>
            <a:off x="1216269" y="1114697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de odontologia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9" name="Seta: Pentágono 7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6F1EFBB3-8579-1C56-4289-6EF702BFAFEF}"/>
              </a:ext>
            </a:extLst>
          </xdr:cNvPr>
          <xdr:cNvSpPr/>
        </xdr:nvSpPr>
        <xdr:spPr>
          <a:xfrm>
            <a:off x="1216269" y="926430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pt-BR" sz="1100" b="1">
                <a:solidFill>
                  <a:schemeClr val="tx1"/>
                </a:solidFill>
              </a:rPr>
              <a:t>Mapa 20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região de saúde - jun/2023</a:t>
            </a:r>
            <a:endParaRPr lang="pt-BR">
              <a:effectLst/>
            </a:endParaRPr>
          </a:p>
        </xdr:txBody>
      </xdr:sp>
      <xdr:sp macro="" textlink="">
        <xdr:nvSpPr>
          <xdr:cNvPr id="80" name="Seta: Pentágono 7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B7429CFB-5EF2-ACE7-236D-04E9DCBCF362}"/>
              </a:ext>
            </a:extLst>
          </xdr:cNvPr>
          <xdr:cNvSpPr/>
        </xdr:nvSpPr>
        <xdr:spPr>
          <a:xfrm>
            <a:off x="1216269" y="888776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19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município - jun/2023</a:t>
            </a:r>
            <a:endParaRPr lang="pt-BR" sz="1100"/>
          </a:p>
        </xdr:txBody>
      </xdr:sp>
      <xdr:sp macro="" textlink="">
        <xdr:nvSpPr>
          <xdr:cNvPr id="81" name="Seta: Pentágono 8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3C6EC5D2-D56F-DEDA-02E2-F57E62281CD0}"/>
              </a:ext>
            </a:extLst>
          </xdr:cNvPr>
          <xdr:cNvSpPr/>
        </xdr:nvSpPr>
        <xdr:spPr>
          <a:xfrm>
            <a:off x="1216269" y="8511232"/>
            <a:ext cx="89652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região de saúde - jun/2023</a:t>
            </a:r>
            <a:endParaRPr lang="pt-BR" sz="1100"/>
          </a:p>
        </xdr:txBody>
      </xdr:sp>
      <xdr:sp macro="" textlink="">
        <xdr:nvSpPr>
          <xdr:cNvPr id="82" name="Seta: Pentágono 8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7BB03849-9798-70F0-1597-B98963996402}"/>
              </a:ext>
            </a:extLst>
          </xdr:cNvPr>
          <xdr:cNvSpPr/>
        </xdr:nvSpPr>
        <xdr:spPr>
          <a:xfrm>
            <a:off x="1216269" y="1039390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administração dos serviços de saúde em estabelecimentos vinculados ao SUS por município - jun/2023</a:t>
            </a:r>
            <a:endParaRPr lang="pt-BR" sz="1100"/>
          </a:p>
        </xdr:txBody>
      </xdr:sp>
      <xdr:sp macro="" textlink="">
        <xdr:nvSpPr>
          <xdr:cNvPr id="83" name="Seta: Pentágono 8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E640E65F-48AA-B7AF-5DA2-7F15FCF393C0}"/>
              </a:ext>
            </a:extLst>
          </xdr:cNvPr>
          <xdr:cNvSpPr/>
        </xdr:nvSpPr>
        <xdr:spPr>
          <a:xfrm>
            <a:off x="1216269" y="1001736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técnico ou auxiliar em estabelecimentos vinculados ao SUS por município - jun/2023</a:t>
            </a:r>
            <a:endParaRPr lang="pt-BR" sz="1100"/>
          </a:p>
        </xdr:txBody>
      </xdr:sp>
      <xdr:sp macro="" textlink="">
        <xdr:nvSpPr>
          <xdr:cNvPr id="84" name="Seta: Pentágono 8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91529D6E-9F4B-379B-B8E5-CBB80E0E07FE}"/>
              </a:ext>
            </a:extLst>
          </xdr:cNvPr>
          <xdr:cNvSpPr/>
        </xdr:nvSpPr>
        <xdr:spPr>
          <a:xfrm>
            <a:off x="1216269" y="964083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superior em estabelecimentos vinculados ao SUS por município - jun/2023</a:t>
            </a:r>
            <a:endParaRPr lang="pt-BR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D5F9B-6D20-41D5-B5E8-7134DC0D7DE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BF243F-F754-44A3-A31B-DC6916E454A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D8383-16F6-4640-8302-E3EC7989E7E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5E037-A2EE-4D5A-A3EF-64F131EBD40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2AF01B-2E50-4505-8790-0DFB00E961E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B397E3-727A-4A45-A535-861A04EF689A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4B7725-1C64-4480-B2F1-2A7E46FF3F2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9B2993-3A7F-44BF-B315-84BFAB4A3A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229CB-7964-4542-B8D6-D8322C3DCDC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327A9D-67C4-4CEB-8B0F-DE4D4897C9F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73AFD4-9502-4C35-9797-F166D6FF477B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18CC5C-ED44-46C5-9EA6-6455998E38E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D98C6-9DAF-4556-AB18-EF6AFBC2B55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34E216-D0B1-42BA-8014-DCBA495FCC2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1876425</xdr:colOff>
      <xdr:row>0</xdr:row>
      <xdr:rowOff>114300</xdr:rowOff>
    </xdr:from>
    <xdr:to>
      <xdr:col>4</xdr:col>
      <xdr:colOff>2752725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0607C-9AEE-47E0-8980-76E33D5F2F08}"/>
            </a:ext>
          </a:extLst>
        </xdr:cNvPr>
        <xdr:cNvSpPr/>
      </xdr:nvSpPr>
      <xdr:spPr>
        <a:xfrm rot="10800000">
          <a:off x="7962900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1962150</xdr:colOff>
      <xdr:row>0</xdr:row>
      <xdr:rowOff>114300</xdr:rowOff>
    </xdr:from>
    <xdr:to>
      <xdr:col>4</xdr:col>
      <xdr:colOff>2838450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EF688-DC08-4CC1-B1B4-827C9C1A95CA}"/>
            </a:ext>
          </a:extLst>
        </xdr:cNvPr>
        <xdr:cNvSpPr/>
      </xdr:nvSpPr>
      <xdr:spPr>
        <a:xfrm rot="10800000">
          <a:off x="8048625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1847850</xdr:colOff>
      <xdr:row>0</xdr:row>
      <xdr:rowOff>142875</xdr:rowOff>
    </xdr:from>
    <xdr:to>
      <xdr:col>4</xdr:col>
      <xdr:colOff>2724150</xdr:colOff>
      <xdr:row>0</xdr:row>
      <xdr:rowOff>399499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F5F4ED-082F-45A7-AFB0-5DEC10497158}"/>
            </a:ext>
          </a:extLst>
        </xdr:cNvPr>
        <xdr:cNvSpPr/>
      </xdr:nvSpPr>
      <xdr:spPr>
        <a:xfrm rot="10800000">
          <a:off x="8448675" y="142875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CACF9-2A70-40ED-AB02-05B9706D763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96A2D1-DA01-4227-AFED-6E0AC53EC4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4B3D0-6859-49F9-B5B0-B5685D522BDA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5E7624-64C6-4DE9-AEEA-B5C35DA49BB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54B46-B4D0-4FE6-9036-144B4E250D2C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A0668-AB4C-42C7-B22F-FD7A0F61814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703050-3C60-4D9F-B65E-681D461F8B4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31AF6D-4269-42FB-86A5-F2D51892ADD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E9D9CC-2479-409D-81BE-0F1DDD4F5AA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0C16A-65B4-4436-A6FC-EDFAFC1A6971}">
  <sheetPr>
    <tabColor theme="4" tint="-0.249977111117893"/>
    <pageSetUpPr fitToPage="1"/>
  </sheetPr>
  <dimension ref="A1:C55"/>
  <sheetViews>
    <sheetView tabSelected="1" zoomScale="130" zoomScaleNormal="130" workbookViewId="0">
      <selection activeCell="A5" sqref="A5"/>
    </sheetView>
  </sheetViews>
  <sheetFormatPr defaultColWidth="0" defaultRowHeight="15" zeroHeight="1" x14ac:dyDescent="0.25"/>
  <cols>
    <col min="1" max="2" width="9.140625" style="1" customWidth="1"/>
    <col min="3" max="3" width="139.42578125" style="1" customWidth="1"/>
    <col min="4" max="16384" width="9.140625" style="1" hidden="1"/>
  </cols>
  <sheetData>
    <row r="1" spans="1:3" ht="16.5" x14ac:dyDescent="0.3">
      <c r="A1" s="4" t="s">
        <v>78</v>
      </c>
      <c r="B1" s="2"/>
      <c r="C1" s="2"/>
    </row>
    <row r="2" spans="1:3" ht="20.25" customHeight="1" x14ac:dyDescent="0.35">
      <c r="A2" s="6" t="s">
        <v>79</v>
      </c>
      <c r="B2" s="2"/>
      <c r="C2" s="2"/>
    </row>
    <row r="3" spans="1:3" ht="9" customHeight="1" x14ac:dyDescent="0.25">
      <c r="A3" s="2"/>
      <c r="B3" s="2"/>
      <c r="C3" s="2"/>
    </row>
    <row r="4" spans="1:3" ht="20.25" customHeight="1" x14ac:dyDescent="0.25">
      <c r="A4" s="5" t="s">
        <v>111</v>
      </c>
      <c r="B4" s="3"/>
      <c r="C4" s="3"/>
    </row>
    <row r="5" spans="1:3" ht="4.5" customHeight="1" x14ac:dyDescent="0.25">
      <c r="A5" s="5"/>
      <c r="B5" s="3"/>
      <c r="C5" s="3"/>
    </row>
    <row r="6" spans="1:3" x14ac:dyDescent="0.25">
      <c r="A6" s="7"/>
      <c r="B6" s="7"/>
      <c r="C6" s="8"/>
    </row>
    <row r="7" spans="1:3" ht="16.5" x14ac:dyDescent="0.3">
      <c r="A7" s="7"/>
      <c r="B7" s="11" t="s">
        <v>80</v>
      </c>
      <c r="C7" s="10"/>
    </row>
    <row r="8" spans="1:3" ht="40.5" customHeight="1" x14ac:dyDescent="0.25">
      <c r="A8" s="7"/>
      <c r="B8" s="40" t="s">
        <v>83</v>
      </c>
      <c r="C8" s="40"/>
    </row>
    <row r="9" spans="1:3" ht="6.75" customHeight="1" x14ac:dyDescent="0.3">
      <c r="A9" s="7"/>
      <c r="B9" s="11"/>
      <c r="C9" s="10"/>
    </row>
    <row r="10" spans="1:3" ht="16.5" x14ac:dyDescent="0.3">
      <c r="A10" s="7"/>
      <c r="B10" s="11"/>
      <c r="C10" s="10"/>
    </row>
    <row r="11" spans="1:3" ht="16.5" x14ac:dyDescent="0.3">
      <c r="A11" s="7"/>
      <c r="B11" s="11"/>
      <c r="C11" s="10"/>
    </row>
    <row r="12" spans="1:3" ht="16.5" x14ac:dyDescent="0.3">
      <c r="A12" s="7"/>
      <c r="B12" s="11"/>
      <c r="C12" s="10"/>
    </row>
    <row r="13" spans="1:3" ht="16.5" x14ac:dyDescent="0.3">
      <c r="A13" s="7"/>
      <c r="B13" s="11"/>
      <c r="C13" s="10"/>
    </row>
    <row r="14" spans="1:3" ht="16.5" x14ac:dyDescent="0.3">
      <c r="A14" s="7"/>
      <c r="B14" s="11"/>
      <c r="C14" s="10"/>
    </row>
    <row r="15" spans="1:3" ht="16.5" x14ac:dyDescent="0.3">
      <c r="A15" s="7"/>
      <c r="B15" s="11"/>
      <c r="C15" s="10"/>
    </row>
    <row r="16" spans="1:3" ht="16.5" x14ac:dyDescent="0.3">
      <c r="A16" s="7"/>
      <c r="B16" s="11"/>
      <c r="C16" s="10"/>
    </row>
    <row r="17" spans="1:3" ht="16.5" x14ac:dyDescent="0.3">
      <c r="A17" s="7"/>
      <c r="B17" s="11"/>
      <c r="C17" s="10"/>
    </row>
    <row r="18" spans="1:3" ht="16.5" x14ac:dyDescent="0.3">
      <c r="A18" s="7"/>
      <c r="B18" s="11"/>
      <c r="C18" s="10"/>
    </row>
    <row r="19" spans="1:3" ht="16.5" x14ac:dyDescent="0.3">
      <c r="A19" s="7"/>
      <c r="B19" s="11"/>
      <c r="C19" s="10"/>
    </row>
    <row r="20" spans="1:3" ht="16.5" x14ac:dyDescent="0.3">
      <c r="A20" s="7"/>
      <c r="B20" s="11"/>
      <c r="C20" s="10"/>
    </row>
    <row r="21" spans="1:3" ht="16.5" x14ac:dyDescent="0.3">
      <c r="A21" s="7"/>
      <c r="B21" s="11"/>
      <c r="C21" s="10"/>
    </row>
    <row r="22" spans="1:3" ht="16.5" x14ac:dyDescent="0.3">
      <c r="A22" s="7"/>
      <c r="B22" s="11"/>
      <c r="C22" s="10"/>
    </row>
    <row r="23" spans="1:3" ht="16.5" x14ac:dyDescent="0.3">
      <c r="A23" s="7"/>
      <c r="B23" s="11"/>
      <c r="C23" s="10"/>
    </row>
    <row r="24" spans="1:3" ht="16.5" x14ac:dyDescent="0.3">
      <c r="A24" s="7"/>
      <c r="B24" s="11"/>
      <c r="C24" s="10"/>
    </row>
    <row r="25" spans="1:3" ht="16.5" x14ac:dyDescent="0.3">
      <c r="A25" s="7"/>
      <c r="B25" s="11"/>
      <c r="C25" s="10"/>
    </row>
    <row r="26" spans="1:3" ht="16.5" x14ac:dyDescent="0.3">
      <c r="A26" s="7"/>
      <c r="B26" s="11"/>
      <c r="C26" s="10"/>
    </row>
    <row r="27" spans="1:3" ht="16.5" x14ac:dyDescent="0.3">
      <c r="A27" s="7"/>
      <c r="B27" s="11"/>
      <c r="C27" s="10"/>
    </row>
    <row r="28" spans="1:3" ht="16.5" x14ac:dyDescent="0.3">
      <c r="A28" s="7"/>
      <c r="B28" s="11"/>
      <c r="C28" s="10"/>
    </row>
    <row r="29" spans="1:3" ht="16.5" x14ac:dyDescent="0.3">
      <c r="A29" s="7"/>
      <c r="B29" s="11"/>
      <c r="C29" s="10"/>
    </row>
    <row r="30" spans="1:3" s="15" customFormat="1" ht="19.5" customHeight="1" x14ac:dyDescent="0.25">
      <c r="A30" s="12"/>
      <c r="B30" s="13"/>
      <c r="C30" s="14"/>
    </row>
    <row r="31" spans="1:3" s="15" customFormat="1" ht="19.5" customHeight="1" x14ac:dyDescent="0.25">
      <c r="A31" s="12"/>
      <c r="B31" s="13"/>
      <c r="C31" s="16"/>
    </row>
    <row r="32" spans="1:3" s="15" customFormat="1" ht="19.5" customHeight="1" x14ac:dyDescent="0.25">
      <c r="A32" s="12"/>
      <c r="B32" s="13"/>
      <c r="C32" s="14"/>
    </row>
    <row r="33" spans="1:3" s="15" customFormat="1" ht="19.5" customHeight="1" x14ac:dyDescent="0.25">
      <c r="A33" s="12"/>
      <c r="B33" s="13"/>
      <c r="C33" s="16"/>
    </row>
    <row r="34" spans="1:3" s="15" customFormat="1" ht="19.5" customHeight="1" x14ac:dyDescent="0.25">
      <c r="A34" s="12"/>
      <c r="B34" s="13"/>
      <c r="C34" s="14"/>
    </row>
    <row r="35" spans="1:3" s="15" customFormat="1" ht="19.5" customHeight="1" x14ac:dyDescent="0.25">
      <c r="A35" s="12"/>
      <c r="B35" s="13"/>
      <c r="C35" s="16"/>
    </row>
    <row r="36" spans="1:3" s="15" customFormat="1" ht="19.5" customHeight="1" x14ac:dyDescent="0.25">
      <c r="A36" s="12"/>
      <c r="B36" s="13"/>
      <c r="C36" s="14"/>
    </row>
    <row r="37" spans="1:3" s="15" customFormat="1" ht="19.5" customHeight="1" x14ac:dyDescent="0.25">
      <c r="A37" s="12"/>
      <c r="B37" s="13"/>
      <c r="C37" s="16"/>
    </row>
    <row r="38" spans="1:3" s="15" customFormat="1" ht="19.5" customHeight="1" x14ac:dyDescent="0.25">
      <c r="A38" s="12"/>
      <c r="B38" s="13"/>
      <c r="C38" s="14"/>
    </row>
    <row r="39" spans="1:3" s="15" customFormat="1" ht="19.5" customHeight="1" x14ac:dyDescent="0.25">
      <c r="A39" s="12"/>
      <c r="B39" s="13"/>
      <c r="C39" s="16"/>
    </row>
    <row r="40" spans="1:3" s="15" customFormat="1" ht="19.5" customHeight="1" x14ac:dyDescent="0.25">
      <c r="A40" s="12"/>
      <c r="B40" s="13"/>
      <c r="C40" s="14"/>
    </row>
    <row r="41" spans="1:3" s="15" customFormat="1" ht="19.5" customHeight="1" x14ac:dyDescent="0.25">
      <c r="A41" s="12"/>
      <c r="B41" s="13"/>
      <c r="C41" s="16"/>
    </row>
    <row r="42" spans="1:3" s="15" customFormat="1" ht="19.5" customHeight="1" x14ac:dyDescent="0.25">
      <c r="A42" s="12"/>
      <c r="B42" s="13"/>
      <c r="C42" s="14"/>
    </row>
    <row r="43" spans="1:3" s="15" customFormat="1" ht="19.5" customHeight="1" x14ac:dyDescent="0.25">
      <c r="A43" s="12"/>
      <c r="B43" s="13"/>
      <c r="C43" s="16"/>
    </row>
    <row r="44" spans="1:3" s="15" customFormat="1" ht="19.5" customHeight="1" x14ac:dyDescent="0.25">
      <c r="A44" s="12"/>
      <c r="B44" s="13"/>
      <c r="C44" s="14"/>
    </row>
    <row r="45" spans="1:3" s="15" customFormat="1" ht="19.5" customHeight="1" x14ac:dyDescent="0.25">
      <c r="A45" s="12"/>
      <c r="B45" s="13"/>
      <c r="C45" s="16"/>
    </row>
    <row r="46" spans="1:3" s="15" customFormat="1" ht="19.5" customHeight="1" x14ac:dyDescent="0.25">
      <c r="A46" s="12"/>
      <c r="B46" s="13"/>
      <c r="C46" s="14"/>
    </row>
    <row r="47" spans="1:3" s="15" customFormat="1" ht="19.5" customHeight="1" x14ac:dyDescent="0.25">
      <c r="A47" s="12"/>
      <c r="B47" s="13"/>
      <c r="C47" s="16"/>
    </row>
    <row r="48" spans="1:3" s="15" customFormat="1" ht="19.5" customHeight="1" x14ac:dyDescent="0.25">
      <c r="A48" s="12"/>
      <c r="B48" s="13"/>
      <c r="C48" s="14"/>
    </row>
    <row r="49" spans="1:3" s="15" customFormat="1" ht="19.5" customHeight="1" x14ac:dyDescent="0.25">
      <c r="A49" s="12"/>
      <c r="B49" s="13"/>
      <c r="C49" s="16"/>
    </row>
    <row r="50" spans="1:3" s="15" customFormat="1" ht="19.5" customHeight="1" x14ac:dyDescent="0.25">
      <c r="A50" s="12"/>
      <c r="B50" s="13"/>
      <c r="C50" s="14"/>
    </row>
    <row r="51" spans="1:3" s="15" customFormat="1" ht="19.5" customHeight="1" x14ac:dyDescent="0.25">
      <c r="A51" s="12"/>
      <c r="B51" s="13"/>
      <c r="C51" s="16"/>
    </row>
    <row r="52" spans="1:3" s="15" customFormat="1" ht="19.5" customHeight="1" x14ac:dyDescent="0.25">
      <c r="A52" s="12"/>
      <c r="B52" s="13"/>
      <c r="C52" s="14"/>
    </row>
    <row r="53" spans="1:3" s="15" customFormat="1" ht="19.5" customHeight="1" x14ac:dyDescent="0.25">
      <c r="A53" s="12"/>
      <c r="B53" s="13"/>
      <c r="C53" s="16"/>
    </row>
    <row r="54" spans="1:3" s="15" customFormat="1" ht="19.5" customHeight="1" x14ac:dyDescent="0.25">
      <c r="A54" s="12"/>
      <c r="B54" s="13"/>
      <c r="C54" s="16"/>
    </row>
    <row r="55" spans="1:3" s="15" customFormat="1" ht="19.5" customHeight="1" x14ac:dyDescent="0.25">
      <c r="A55" s="3"/>
      <c r="B55" s="3"/>
      <c r="C55" s="3"/>
    </row>
  </sheetData>
  <mergeCells count="1">
    <mergeCell ref="B8:C8"/>
  </mergeCells>
  <pageMargins left="0.51181102362204722" right="0.51181102362204722" top="0.78740157480314965" bottom="0.78740157480314965" header="0.31496062992125984" footer="0.31496062992125984"/>
  <pageSetup paperSize="9" scale="5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A753-3B3C-4DBD-AFD6-110567DE034E}">
  <sheetPr>
    <tabColor rgb="FFA3CFD1"/>
    <pageSetUpPr fitToPage="1"/>
  </sheetPr>
  <dimension ref="A1:E72"/>
  <sheetViews>
    <sheetView workbookViewId="0">
      <pane ySplit="4" topLeftCell="A5" activePane="bottomLeft" state="frozen"/>
      <selection pane="bottomLeft" activeCell="A73" sqref="A73:XFD5580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15866</v>
      </c>
      <c r="D5" s="26">
        <v>171</v>
      </c>
      <c r="E5" s="26">
        <v>10.7</v>
      </c>
    </row>
    <row r="6" spans="1:5" x14ac:dyDescent="0.3">
      <c r="A6" s="24" t="s">
        <v>5</v>
      </c>
      <c r="B6" s="24" t="s">
        <v>7</v>
      </c>
      <c r="C6" s="25">
        <v>10819</v>
      </c>
      <c r="D6" s="26">
        <v>92</v>
      </c>
      <c r="E6" s="26">
        <v>8.5</v>
      </c>
    </row>
    <row r="7" spans="1:5" x14ac:dyDescent="0.3">
      <c r="A7" s="24" t="s">
        <v>5</v>
      </c>
      <c r="B7" s="24" t="s">
        <v>8</v>
      </c>
      <c r="C7" s="25">
        <v>9962</v>
      </c>
      <c r="D7" s="26">
        <v>112</v>
      </c>
      <c r="E7" s="26">
        <v>11.2</v>
      </c>
    </row>
    <row r="8" spans="1:5" x14ac:dyDescent="0.3">
      <c r="A8" s="24" t="s">
        <v>5</v>
      </c>
      <c r="B8" s="24" t="s">
        <v>9</v>
      </c>
      <c r="C8" s="25">
        <v>17194</v>
      </c>
      <c r="D8" s="26">
        <v>102</v>
      </c>
      <c r="E8" s="26">
        <v>5.9</v>
      </c>
    </row>
    <row r="9" spans="1:5" x14ac:dyDescent="0.3">
      <c r="A9" s="24" t="s">
        <v>5</v>
      </c>
      <c r="B9" s="24" t="s">
        <v>10</v>
      </c>
      <c r="C9" s="25">
        <v>20647</v>
      </c>
      <c r="D9" s="26">
        <v>170</v>
      </c>
      <c r="E9" s="26">
        <v>8.1999999999999993</v>
      </c>
    </row>
    <row r="10" spans="1:5" x14ac:dyDescent="0.3">
      <c r="A10" s="24" t="s">
        <v>5</v>
      </c>
      <c r="B10" s="24" t="s">
        <v>11</v>
      </c>
      <c r="C10" s="25">
        <v>15314</v>
      </c>
      <c r="D10" s="26">
        <v>54</v>
      </c>
      <c r="E10" s="26">
        <v>3.5</v>
      </c>
    </row>
    <row r="11" spans="1:5" x14ac:dyDescent="0.3">
      <c r="A11" s="24" t="s">
        <v>5</v>
      </c>
      <c r="B11" s="24" t="s">
        <v>12</v>
      </c>
      <c r="C11" s="25">
        <v>41582</v>
      </c>
      <c r="D11" s="26">
        <v>141</v>
      </c>
      <c r="E11" s="26">
        <v>3.4</v>
      </c>
    </row>
    <row r="12" spans="1:5" x14ac:dyDescent="0.3">
      <c r="A12" s="24" t="s">
        <v>5</v>
      </c>
      <c r="B12" s="24" t="s">
        <v>13</v>
      </c>
      <c r="C12" s="25">
        <v>18831</v>
      </c>
      <c r="D12" s="26">
        <v>208</v>
      </c>
      <c r="E12" s="26">
        <v>11</v>
      </c>
    </row>
    <row r="13" spans="1:5" x14ac:dyDescent="0.3">
      <c r="A13" s="24" t="s">
        <v>5</v>
      </c>
      <c r="B13" s="24" t="s">
        <v>14</v>
      </c>
      <c r="C13" s="25">
        <v>31065</v>
      </c>
      <c r="D13" s="26">
        <v>54</v>
      </c>
      <c r="E13" s="26">
        <v>1.7</v>
      </c>
    </row>
    <row r="14" spans="1:5" x14ac:dyDescent="0.3">
      <c r="A14" s="24" t="s">
        <v>5</v>
      </c>
      <c r="B14" s="24" t="s">
        <v>15</v>
      </c>
      <c r="C14" s="25">
        <v>37648</v>
      </c>
      <c r="D14" s="26">
        <v>192</v>
      </c>
      <c r="E14" s="26">
        <v>5.0999999999999996</v>
      </c>
    </row>
    <row r="15" spans="1:5" x14ac:dyDescent="0.3">
      <c r="A15" s="24" t="s">
        <v>5</v>
      </c>
      <c r="B15" s="24" t="s">
        <v>16</v>
      </c>
      <c r="C15" s="25">
        <v>20718</v>
      </c>
      <c r="D15" s="26">
        <v>99</v>
      </c>
      <c r="E15" s="26">
        <v>4.8</v>
      </c>
    </row>
    <row r="16" spans="1:5" x14ac:dyDescent="0.3">
      <c r="A16" s="24" t="s">
        <v>5</v>
      </c>
      <c r="B16" s="24" t="s">
        <v>17</v>
      </c>
      <c r="C16" s="25">
        <v>23785</v>
      </c>
      <c r="D16" s="26">
        <v>74</v>
      </c>
      <c r="E16" s="26">
        <v>3.1</v>
      </c>
    </row>
    <row r="17" spans="1:5" x14ac:dyDescent="0.3">
      <c r="A17" s="24" t="s">
        <v>5</v>
      </c>
      <c r="B17" s="24" t="s">
        <v>18</v>
      </c>
      <c r="C17" s="25">
        <v>35447</v>
      </c>
      <c r="D17" s="26">
        <v>409</v>
      </c>
      <c r="E17" s="26">
        <v>11.5</v>
      </c>
    </row>
    <row r="18" spans="1:5" x14ac:dyDescent="0.3">
      <c r="A18" s="24" t="s">
        <v>5</v>
      </c>
      <c r="B18" s="24" t="s">
        <v>19</v>
      </c>
      <c r="C18" s="25">
        <v>33056</v>
      </c>
      <c r="D18" s="26">
        <v>315</v>
      </c>
      <c r="E18" s="26">
        <v>9.5</v>
      </c>
    </row>
    <row r="19" spans="1:5" x14ac:dyDescent="0.3">
      <c r="A19" s="24" t="s">
        <v>5</v>
      </c>
      <c r="B19" s="24" t="s">
        <v>20</v>
      </c>
      <c r="C19" s="25">
        <v>13473</v>
      </c>
      <c r="D19" s="26">
        <v>114</v>
      </c>
      <c r="E19" s="26">
        <v>8.4</v>
      </c>
    </row>
    <row r="20" spans="1:5" x14ac:dyDescent="0.3">
      <c r="A20" s="24" t="s">
        <v>5</v>
      </c>
      <c r="B20" s="24" t="s">
        <v>21</v>
      </c>
      <c r="C20" s="25">
        <v>16869</v>
      </c>
      <c r="D20" s="26">
        <v>57</v>
      </c>
      <c r="E20" s="26">
        <v>3.4</v>
      </c>
    </row>
    <row r="21" spans="1:5" x14ac:dyDescent="0.3">
      <c r="A21" s="24" t="s">
        <v>5</v>
      </c>
      <c r="B21" s="24" t="s">
        <v>22</v>
      </c>
      <c r="C21" s="25">
        <v>28742</v>
      </c>
      <c r="D21" s="26">
        <v>151</v>
      </c>
      <c r="E21" s="26">
        <v>5.2</v>
      </c>
    </row>
    <row r="22" spans="1:5" x14ac:dyDescent="0.3">
      <c r="A22" s="24" t="s">
        <v>5</v>
      </c>
      <c r="B22" s="24" t="s">
        <v>23</v>
      </c>
      <c r="C22" s="25">
        <v>30792</v>
      </c>
      <c r="D22" s="26">
        <v>206</v>
      </c>
      <c r="E22" s="26">
        <v>6.7</v>
      </c>
    </row>
    <row r="23" spans="1:5" x14ac:dyDescent="0.3">
      <c r="A23" s="24" t="s">
        <v>5</v>
      </c>
      <c r="B23" s="24" t="s">
        <v>24</v>
      </c>
      <c r="C23" s="25">
        <v>19638</v>
      </c>
      <c r="D23" s="26">
        <v>46</v>
      </c>
      <c r="E23" s="26">
        <v>2.2999999999999998</v>
      </c>
    </row>
    <row r="24" spans="1:5" x14ac:dyDescent="0.3">
      <c r="A24" s="24" t="s">
        <v>5</v>
      </c>
      <c r="B24" s="24" t="s">
        <v>25</v>
      </c>
      <c r="C24" s="25">
        <v>70496</v>
      </c>
      <c r="D24" s="26">
        <v>510</v>
      </c>
      <c r="E24" s="26">
        <v>7.2</v>
      </c>
    </row>
    <row r="25" spans="1:5" x14ac:dyDescent="0.3">
      <c r="A25" s="24" t="s">
        <v>5</v>
      </c>
      <c r="B25" s="24" t="s">
        <v>26</v>
      </c>
      <c r="C25" s="25">
        <v>23549</v>
      </c>
      <c r="D25" s="26">
        <v>71</v>
      </c>
      <c r="E25" s="26">
        <v>3</v>
      </c>
    </row>
    <row r="26" spans="1:5" x14ac:dyDescent="0.3">
      <c r="A26" s="24" t="s">
        <v>5</v>
      </c>
      <c r="B26" s="24" t="s">
        <v>27</v>
      </c>
      <c r="C26" s="25">
        <v>33170</v>
      </c>
      <c r="D26" s="26">
        <v>325</v>
      </c>
      <c r="E26" s="26">
        <v>9.8000000000000007</v>
      </c>
    </row>
    <row r="27" spans="1:5" x14ac:dyDescent="0.3">
      <c r="A27" s="24" t="s">
        <v>5</v>
      </c>
      <c r="B27" s="24" t="s">
        <v>28</v>
      </c>
      <c r="C27" s="25">
        <v>17186</v>
      </c>
      <c r="D27" s="26">
        <v>93</v>
      </c>
      <c r="E27" s="26">
        <v>5.4</v>
      </c>
    </row>
    <row r="28" spans="1:5" x14ac:dyDescent="0.3">
      <c r="A28" s="24" t="s">
        <v>5</v>
      </c>
      <c r="B28" s="24" t="s">
        <v>29</v>
      </c>
      <c r="C28" s="25">
        <v>25871</v>
      </c>
      <c r="D28" s="26">
        <v>229</v>
      </c>
      <c r="E28" s="26">
        <v>8.8000000000000007</v>
      </c>
    </row>
    <row r="29" spans="1:5" x14ac:dyDescent="0.3">
      <c r="A29" s="24" t="s">
        <v>5</v>
      </c>
      <c r="B29" s="24" t="s">
        <v>30</v>
      </c>
      <c r="C29" s="25">
        <v>13815</v>
      </c>
      <c r="D29" s="26">
        <v>152</v>
      </c>
      <c r="E29" s="26">
        <v>11</v>
      </c>
    </row>
    <row r="30" spans="1:5" x14ac:dyDescent="0.3">
      <c r="A30" s="24" t="s">
        <v>5</v>
      </c>
      <c r="B30" s="24" t="s">
        <v>31</v>
      </c>
      <c r="C30" s="25">
        <v>57473</v>
      </c>
      <c r="D30" s="26">
        <v>388</v>
      </c>
      <c r="E30" s="26">
        <v>6.7</v>
      </c>
    </row>
    <row r="31" spans="1:5" x14ac:dyDescent="0.3">
      <c r="A31" s="24" t="s">
        <v>5</v>
      </c>
      <c r="B31" s="24" t="s">
        <v>32</v>
      </c>
      <c r="C31" s="25">
        <v>24311</v>
      </c>
      <c r="D31" s="26">
        <v>255</v>
      </c>
      <c r="E31" s="26">
        <v>10.5</v>
      </c>
    </row>
    <row r="32" spans="1:5" x14ac:dyDescent="0.3">
      <c r="A32" s="24" t="s">
        <v>5</v>
      </c>
      <c r="B32" s="24" t="s">
        <v>33</v>
      </c>
      <c r="C32" s="25">
        <v>60993</v>
      </c>
      <c r="D32" s="26">
        <v>215</v>
      </c>
      <c r="E32" s="26">
        <v>3.5</v>
      </c>
    </row>
    <row r="33" spans="1:5" x14ac:dyDescent="0.3">
      <c r="A33" s="24" t="s">
        <v>5</v>
      </c>
      <c r="B33" s="24" t="s">
        <v>34</v>
      </c>
      <c r="C33" s="25">
        <v>103598</v>
      </c>
      <c r="D33" s="26">
        <v>467</v>
      </c>
      <c r="E33" s="26">
        <v>4.5</v>
      </c>
    </row>
    <row r="34" spans="1:5" x14ac:dyDescent="0.3">
      <c r="A34" s="24" t="s">
        <v>5</v>
      </c>
      <c r="B34" s="24" t="s">
        <v>35</v>
      </c>
      <c r="C34" s="25">
        <v>10937</v>
      </c>
      <c r="D34" s="26">
        <v>64</v>
      </c>
      <c r="E34" s="26">
        <v>5.9</v>
      </c>
    </row>
    <row r="35" spans="1:5" x14ac:dyDescent="0.3">
      <c r="A35" s="24" t="s">
        <v>5</v>
      </c>
      <c r="B35" s="24" t="s">
        <v>36</v>
      </c>
      <c r="C35" s="25">
        <v>10162</v>
      </c>
      <c r="D35" s="26">
        <v>39</v>
      </c>
      <c r="E35" s="26">
        <v>3.9</v>
      </c>
    </row>
    <row r="36" spans="1:5" x14ac:dyDescent="0.3">
      <c r="A36" s="24" t="s">
        <v>5</v>
      </c>
      <c r="B36" s="24" t="s">
        <v>37</v>
      </c>
      <c r="C36" s="25">
        <v>8858</v>
      </c>
      <c r="D36" s="26">
        <v>138</v>
      </c>
      <c r="E36" s="26">
        <v>15.5</v>
      </c>
    </row>
    <row r="37" spans="1:5" x14ac:dyDescent="0.3">
      <c r="A37" s="24" t="s">
        <v>5</v>
      </c>
      <c r="B37" s="24" t="s">
        <v>38</v>
      </c>
      <c r="C37" s="25">
        <v>10742</v>
      </c>
      <c r="D37" s="26">
        <v>119</v>
      </c>
      <c r="E37" s="26">
        <v>11</v>
      </c>
    </row>
    <row r="38" spans="1:5" x14ac:dyDescent="0.3">
      <c r="A38" s="24" t="s">
        <v>5</v>
      </c>
      <c r="B38" s="24" t="s">
        <v>39</v>
      </c>
      <c r="C38" s="25">
        <v>25172</v>
      </c>
      <c r="D38" s="26">
        <v>147</v>
      </c>
      <c r="E38" s="26">
        <v>5.9</v>
      </c>
    </row>
    <row r="39" spans="1:5" x14ac:dyDescent="0.3">
      <c r="A39" s="24" t="s">
        <v>5</v>
      </c>
      <c r="B39" s="24" t="s">
        <v>40</v>
      </c>
      <c r="C39" s="25">
        <v>45448</v>
      </c>
      <c r="D39" s="26">
        <v>253</v>
      </c>
      <c r="E39" s="26">
        <v>5.6</v>
      </c>
    </row>
    <row r="40" spans="1:5" x14ac:dyDescent="0.3">
      <c r="A40" s="24" t="s">
        <v>5</v>
      </c>
      <c r="B40" s="24" t="s">
        <v>41</v>
      </c>
      <c r="C40" s="25">
        <v>101883</v>
      </c>
      <c r="D40" s="26">
        <v>283</v>
      </c>
      <c r="E40" s="26">
        <v>2.8</v>
      </c>
    </row>
    <row r="41" spans="1:5" x14ac:dyDescent="0.3">
      <c r="A41" s="24" t="s">
        <v>5</v>
      </c>
      <c r="B41" s="24" t="s">
        <v>42</v>
      </c>
      <c r="C41" s="25">
        <v>17107</v>
      </c>
      <c r="D41" s="26">
        <v>136</v>
      </c>
      <c r="E41" s="26">
        <v>8</v>
      </c>
    </row>
    <row r="42" spans="1:5" x14ac:dyDescent="0.3">
      <c r="A42" s="24" t="s">
        <v>5</v>
      </c>
      <c r="B42" s="24" t="s">
        <v>43</v>
      </c>
      <c r="C42" s="25">
        <v>2063547</v>
      </c>
      <c r="D42" s="25">
        <v>14848</v>
      </c>
      <c r="E42" s="26">
        <v>7.2</v>
      </c>
    </row>
    <row r="43" spans="1:5" x14ac:dyDescent="0.3">
      <c r="A43" s="24" t="s">
        <v>5</v>
      </c>
      <c r="B43" s="24" t="s">
        <v>44</v>
      </c>
      <c r="C43" s="25">
        <v>53914</v>
      </c>
      <c r="D43" s="26">
        <v>302</v>
      </c>
      <c r="E43" s="26">
        <v>5.6</v>
      </c>
    </row>
    <row r="44" spans="1:5" x14ac:dyDescent="0.3">
      <c r="A44" s="24" t="s">
        <v>5</v>
      </c>
      <c r="B44" s="24" t="s">
        <v>45</v>
      </c>
      <c r="C44" s="25">
        <v>15520</v>
      </c>
      <c r="D44" s="26">
        <v>132</v>
      </c>
      <c r="E44" s="26">
        <v>8.5</v>
      </c>
    </row>
    <row r="45" spans="1:5" x14ac:dyDescent="0.3">
      <c r="A45" s="24" t="s">
        <v>5</v>
      </c>
      <c r="B45" s="24" t="s">
        <v>46</v>
      </c>
      <c r="C45" s="25">
        <v>61204</v>
      </c>
      <c r="D45" s="26">
        <v>338</v>
      </c>
      <c r="E45" s="26">
        <v>5.5</v>
      </c>
    </row>
    <row r="46" spans="1:5" x14ac:dyDescent="0.3">
      <c r="A46" s="24" t="s">
        <v>5</v>
      </c>
      <c r="B46" s="24" t="s">
        <v>47</v>
      </c>
      <c r="C46" s="25">
        <v>20135</v>
      </c>
      <c r="D46" s="26">
        <v>193</v>
      </c>
      <c r="E46" s="26">
        <v>9.6</v>
      </c>
    </row>
    <row r="47" spans="1:5" x14ac:dyDescent="0.3">
      <c r="A47" s="24" t="s">
        <v>5</v>
      </c>
      <c r="B47" s="24" t="s">
        <v>48</v>
      </c>
      <c r="C47" s="25">
        <v>27062</v>
      </c>
      <c r="D47" s="26">
        <v>172</v>
      </c>
      <c r="E47" s="26">
        <v>6.4</v>
      </c>
    </row>
    <row r="48" spans="1:5" x14ac:dyDescent="0.3">
      <c r="A48" s="24" t="s">
        <v>5</v>
      </c>
      <c r="B48" s="24" t="s">
        <v>49</v>
      </c>
      <c r="C48" s="25">
        <v>15761</v>
      </c>
      <c r="D48" s="26">
        <v>151</v>
      </c>
      <c r="E48" s="26">
        <v>9.6</v>
      </c>
    </row>
    <row r="49" spans="1:5" x14ac:dyDescent="0.3">
      <c r="A49" s="24" t="s">
        <v>5</v>
      </c>
      <c r="B49" s="24" t="s">
        <v>50</v>
      </c>
      <c r="C49" s="25">
        <v>23817</v>
      </c>
      <c r="D49" s="26">
        <v>139</v>
      </c>
      <c r="E49" s="26">
        <v>5.8</v>
      </c>
    </row>
    <row r="50" spans="1:5" x14ac:dyDescent="0.3">
      <c r="A50" s="24" t="s">
        <v>5</v>
      </c>
      <c r="B50" s="24" t="s">
        <v>51</v>
      </c>
      <c r="C50" s="25">
        <v>96372</v>
      </c>
      <c r="D50" s="26">
        <v>365</v>
      </c>
      <c r="E50" s="26">
        <v>3.8</v>
      </c>
    </row>
    <row r="51" spans="1:5" x14ac:dyDescent="0.3">
      <c r="A51" s="24" t="s">
        <v>5</v>
      </c>
      <c r="B51" s="24" t="s">
        <v>52</v>
      </c>
      <c r="C51" s="25">
        <v>19373</v>
      </c>
      <c r="D51" s="26">
        <v>58</v>
      </c>
      <c r="E51" s="26">
        <v>3</v>
      </c>
    </row>
    <row r="52" spans="1:5" x14ac:dyDescent="0.3">
      <c r="A52" s="24" t="s">
        <v>5</v>
      </c>
      <c r="B52" s="24" t="s">
        <v>53</v>
      </c>
      <c r="C52" s="25">
        <v>30668</v>
      </c>
      <c r="D52" s="26">
        <v>245</v>
      </c>
      <c r="E52" s="26">
        <v>8</v>
      </c>
    </row>
    <row r="53" spans="1:5" x14ac:dyDescent="0.3">
      <c r="A53" s="24" t="s">
        <v>5</v>
      </c>
      <c r="B53" s="24" t="s">
        <v>54</v>
      </c>
      <c r="C53" s="25">
        <v>24936</v>
      </c>
      <c r="D53" s="26">
        <v>214</v>
      </c>
      <c r="E53" s="26">
        <v>8.6</v>
      </c>
    </row>
    <row r="54" spans="1:5" x14ac:dyDescent="0.3">
      <c r="A54" s="24" t="s">
        <v>5</v>
      </c>
      <c r="B54" s="24" t="s">
        <v>55</v>
      </c>
      <c r="C54" s="25">
        <v>14164</v>
      </c>
      <c r="D54" s="26">
        <v>212</v>
      </c>
      <c r="E54" s="26">
        <v>15</v>
      </c>
    </row>
    <row r="55" spans="1:5" x14ac:dyDescent="0.3">
      <c r="A55" s="24" t="s">
        <v>5</v>
      </c>
      <c r="B55" s="24" t="s">
        <v>56</v>
      </c>
      <c r="C55" s="25">
        <v>28211</v>
      </c>
      <c r="D55" s="26">
        <v>363</v>
      </c>
      <c r="E55" s="26">
        <v>12.9</v>
      </c>
    </row>
    <row r="56" spans="1:5" x14ac:dyDescent="0.3">
      <c r="A56" s="24" t="s">
        <v>5</v>
      </c>
      <c r="B56" s="24" t="s">
        <v>57</v>
      </c>
      <c r="C56" s="25">
        <v>51795</v>
      </c>
      <c r="D56" s="26">
        <v>276</v>
      </c>
      <c r="E56" s="26">
        <v>5.3</v>
      </c>
    </row>
    <row r="57" spans="1:5" x14ac:dyDescent="0.3">
      <c r="A57" s="24" t="s">
        <v>5</v>
      </c>
      <c r="B57" s="24" t="s">
        <v>58</v>
      </c>
      <c r="C57" s="25">
        <v>32967</v>
      </c>
      <c r="D57" s="26">
        <v>207</v>
      </c>
      <c r="E57" s="26">
        <v>6.3</v>
      </c>
    </row>
    <row r="58" spans="1:5" x14ac:dyDescent="0.3">
      <c r="A58" s="24" t="s">
        <v>5</v>
      </c>
      <c r="B58" s="24" t="s">
        <v>59</v>
      </c>
      <c r="C58" s="25">
        <v>11670</v>
      </c>
      <c r="D58" s="26">
        <v>108</v>
      </c>
      <c r="E58" s="26">
        <v>9.1999999999999993</v>
      </c>
    </row>
    <row r="59" spans="1:5" x14ac:dyDescent="0.3">
      <c r="A59" s="24" t="s">
        <v>5</v>
      </c>
      <c r="B59" s="24" t="s">
        <v>60</v>
      </c>
      <c r="C59" s="25">
        <v>11559</v>
      </c>
      <c r="D59" s="26">
        <v>63</v>
      </c>
      <c r="E59" s="26">
        <v>5.5</v>
      </c>
    </row>
    <row r="60" spans="1:5" x14ac:dyDescent="0.3">
      <c r="A60" s="24" t="s">
        <v>5</v>
      </c>
      <c r="B60" s="24" t="s">
        <v>61</v>
      </c>
      <c r="C60" s="25">
        <v>66764</v>
      </c>
      <c r="D60" s="26">
        <v>424</v>
      </c>
      <c r="E60" s="26">
        <v>6.4</v>
      </c>
    </row>
    <row r="61" spans="1:5" x14ac:dyDescent="0.3">
      <c r="A61" s="24" t="s">
        <v>5</v>
      </c>
      <c r="B61" s="24" t="s">
        <v>62</v>
      </c>
      <c r="C61" s="25">
        <v>19599</v>
      </c>
      <c r="D61" s="26">
        <v>132</v>
      </c>
      <c r="E61" s="26">
        <v>6.7</v>
      </c>
    </row>
    <row r="62" spans="1:5" x14ac:dyDescent="0.3">
      <c r="A62" s="24" t="s">
        <v>5</v>
      </c>
      <c r="B62" s="24" t="s">
        <v>63</v>
      </c>
      <c r="C62" s="25">
        <v>73669</v>
      </c>
      <c r="D62" s="26">
        <v>417</v>
      </c>
      <c r="E62" s="26">
        <v>5.7</v>
      </c>
    </row>
    <row r="63" spans="1:5" x14ac:dyDescent="0.3">
      <c r="A63" s="24" t="s">
        <v>5</v>
      </c>
      <c r="B63" s="24" t="s">
        <v>64</v>
      </c>
      <c r="C63" s="25">
        <v>19247</v>
      </c>
      <c r="D63" s="26">
        <v>124</v>
      </c>
      <c r="E63" s="26">
        <v>6.5</v>
      </c>
    </row>
    <row r="64" spans="1:5" x14ac:dyDescent="0.3">
      <c r="A64" s="24" t="s">
        <v>5</v>
      </c>
      <c r="B64" s="24" t="s">
        <v>65</v>
      </c>
      <c r="C64" s="25">
        <v>14431</v>
      </c>
      <c r="D64" s="26">
        <v>69</v>
      </c>
      <c r="E64" s="26">
        <v>4.8</v>
      </c>
    </row>
    <row r="65" spans="1:5" x14ac:dyDescent="0.3">
      <c r="A65" s="24" t="s">
        <v>5</v>
      </c>
      <c r="B65" s="24" t="s">
        <v>66</v>
      </c>
      <c r="C65" s="25">
        <v>18626</v>
      </c>
      <c r="D65" s="26">
        <v>70</v>
      </c>
      <c r="E65" s="26">
        <v>3.8</v>
      </c>
    </row>
    <row r="66" spans="1:5" x14ac:dyDescent="0.3">
      <c r="A66" s="24" t="s">
        <v>5</v>
      </c>
      <c r="B66" s="24" t="s">
        <v>67</v>
      </c>
      <c r="C66" s="25">
        <v>23945</v>
      </c>
      <c r="D66" s="26">
        <v>244</v>
      </c>
      <c r="E66" s="26">
        <v>10.199999999999999</v>
      </c>
    </row>
    <row r="67" spans="1:5" x14ac:dyDescent="0.3">
      <c r="A67" s="28" t="str">
        <f>CONCATENATE("Total (",RIGHT(Índice!$A$4,2),")")</f>
        <v>Total (AM)</v>
      </c>
      <c r="B67" s="28"/>
      <c r="C67" s="29">
        <f>SUM(C5:C66)</f>
        <v>3941175</v>
      </c>
      <c r="D67" s="29">
        <f>SUM(D5:D66)</f>
        <v>26517</v>
      </c>
      <c r="E67" s="30">
        <f>D67/(C67/1000)</f>
        <v>6.7281965403718429</v>
      </c>
    </row>
    <row r="68" spans="1:5" x14ac:dyDescent="0.3">
      <c r="A68" s="31"/>
      <c r="B68" s="31"/>
      <c r="C68" s="32"/>
      <c r="D68" s="32" t="s">
        <v>107</v>
      </c>
      <c r="E68" s="33">
        <f>MIN($E$5:$E$66)</f>
        <v>1.7</v>
      </c>
    </row>
    <row r="69" spans="1:5" x14ac:dyDescent="0.3">
      <c r="A69" s="31"/>
      <c r="B69" s="31"/>
      <c r="C69" s="32"/>
      <c r="D69" s="32" t="s">
        <v>108</v>
      </c>
      <c r="E69" s="33">
        <f>MAX($E$5:$E$66)</f>
        <v>15.5</v>
      </c>
    </row>
    <row r="70" spans="1:5" x14ac:dyDescent="0.3">
      <c r="A70" s="34" t="s">
        <v>109</v>
      </c>
      <c r="B70" s="34"/>
      <c r="C70" s="35">
        <v>203062512</v>
      </c>
      <c r="D70" s="35">
        <v>1256376</v>
      </c>
      <c r="E70" s="36">
        <v>6.1871390618865192</v>
      </c>
    </row>
    <row r="71" spans="1:5" x14ac:dyDescent="0.3">
      <c r="A71" s="34"/>
      <c r="B71" s="34"/>
      <c r="C71" s="35"/>
      <c r="D71" s="35" t="s">
        <v>107</v>
      </c>
      <c r="E71" s="36">
        <v>0</v>
      </c>
    </row>
    <row r="72" spans="1:5" x14ac:dyDescent="0.3">
      <c r="A72" s="37"/>
      <c r="B72" s="37"/>
      <c r="C72" s="38"/>
      <c r="D72" s="38" t="s">
        <v>108</v>
      </c>
      <c r="E72" s="39">
        <v>33.9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FE1E-816B-47C8-AFFB-8FA3B0893EBD}">
  <sheetPr>
    <tabColor rgb="FFA3CFD1"/>
    <pageSetUpPr fitToPage="1"/>
  </sheetPr>
  <dimension ref="A1:E72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15866</v>
      </c>
      <c r="D5" s="26">
        <v>101</v>
      </c>
      <c r="E5" s="26">
        <v>6.4</v>
      </c>
    </row>
    <row r="6" spans="1:5" x14ac:dyDescent="0.3">
      <c r="A6" s="24" t="s">
        <v>5</v>
      </c>
      <c r="B6" s="24" t="s">
        <v>7</v>
      </c>
      <c r="C6" s="25">
        <v>10819</v>
      </c>
      <c r="D6" s="26">
        <v>179</v>
      </c>
      <c r="E6" s="26">
        <v>16.5</v>
      </c>
    </row>
    <row r="7" spans="1:5" x14ac:dyDescent="0.3">
      <c r="A7" s="24" t="s">
        <v>5</v>
      </c>
      <c r="B7" s="24" t="s">
        <v>8</v>
      </c>
      <c r="C7" s="25">
        <v>9962</v>
      </c>
      <c r="D7" s="26">
        <v>83</v>
      </c>
      <c r="E7" s="26">
        <v>8.3000000000000007</v>
      </c>
    </row>
    <row r="8" spans="1:5" x14ac:dyDescent="0.3">
      <c r="A8" s="24" t="s">
        <v>5</v>
      </c>
      <c r="B8" s="24" t="s">
        <v>9</v>
      </c>
      <c r="C8" s="25">
        <v>17194</v>
      </c>
      <c r="D8" s="26">
        <v>236</v>
      </c>
      <c r="E8" s="26">
        <v>13.7</v>
      </c>
    </row>
    <row r="9" spans="1:5" x14ac:dyDescent="0.3">
      <c r="A9" s="24" t="s">
        <v>5</v>
      </c>
      <c r="B9" s="24" t="s">
        <v>10</v>
      </c>
      <c r="C9" s="25">
        <v>20647</v>
      </c>
      <c r="D9" s="26">
        <v>89</v>
      </c>
      <c r="E9" s="26">
        <v>4.3</v>
      </c>
    </row>
    <row r="10" spans="1:5" x14ac:dyDescent="0.3">
      <c r="A10" s="24" t="s">
        <v>5</v>
      </c>
      <c r="B10" s="24" t="s">
        <v>11</v>
      </c>
      <c r="C10" s="25">
        <v>15314</v>
      </c>
      <c r="D10" s="26">
        <v>310</v>
      </c>
      <c r="E10" s="26">
        <v>20.2</v>
      </c>
    </row>
    <row r="11" spans="1:5" x14ac:dyDescent="0.3">
      <c r="A11" s="24" t="s">
        <v>5</v>
      </c>
      <c r="B11" s="24" t="s">
        <v>12</v>
      </c>
      <c r="C11" s="25">
        <v>41582</v>
      </c>
      <c r="D11" s="26">
        <v>361</v>
      </c>
      <c r="E11" s="26">
        <v>8.6999999999999993</v>
      </c>
    </row>
    <row r="12" spans="1:5" x14ac:dyDescent="0.3">
      <c r="A12" s="24" t="s">
        <v>5</v>
      </c>
      <c r="B12" s="24" t="s">
        <v>13</v>
      </c>
      <c r="C12" s="25">
        <v>18831</v>
      </c>
      <c r="D12" s="26">
        <v>319</v>
      </c>
      <c r="E12" s="26">
        <v>17</v>
      </c>
    </row>
    <row r="13" spans="1:5" x14ac:dyDescent="0.3">
      <c r="A13" s="24" t="s">
        <v>5</v>
      </c>
      <c r="B13" s="24" t="s">
        <v>14</v>
      </c>
      <c r="C13" s="25">
        <v>31065</v>
      </c>
      <c r="D13" s="26">
        <v>454</v>
      </c>
      <c r="E13" s="26">
        <v>14.6</v>
      </c>
    </row>
    <row r="14" spans="1:5" x14ac:dyDescent="0.3">
      <c r="A14" s="24" t="s">
        <v>5</v>
      </c>
      <c r="B14" s="24" t="s">
        <v>15</v>
      </c>
      <c r="C14" s="25">
        <v>37648</v>
      </c>
      <c r="D14" s="26">
        <v>412</v>
      </c>
      <c r="E14" s="26">
        <v>10.9</v>
      </c>
    </row>
    <row r="15" spans="1:5" x14ac:dyDescent="0.3">
      <c r="A15" s="24" t="s">
        <v>5</v>
      </c>
      <c r="B15" s="24" t="s">
        <v>16</v>
      </c>
      <c r="C15" s="25">
        <v>20718</v>
      </c>
      <c r="D15" s="26">
        <v>173</v>
      </c>
      <c r="E15" s="26">
        <v>8.4</v>
      </c>
    </row>
    <row r="16" spans="1:5" x14ac:dyDescent="0.3">
      <c r="A16" s="24" t="s">
        <v>5</v>
      </c>
      <c r="B16" s="24" t="s">
        <v>17</v>
      </c>
      <c r="C16" s="25">
        <v>23785</v>
      </c>
      <c r="D16" s="26">
        <v>235</v>
      </c>
      <c r="E16" s="26">
        <v>9.9</v>
      </c>
    </row>
    <row r="17" spans="1:5" x14ac:dyDescent="0.3">
      <c r="A17" s="24" t="s">
        <v>5</v>
      </c>
      <c r="B17" s="24" t="s">
        <v>18</v>
      </c>
      <c r="C17" s="25">
        <v>35447</v>
      </c>
      <c r="D17" s="26">
        <v>140</v>
      </c>
      <c r="E17" s="26">
        <v>3.9</v>
      </c>
    </row>
    <row r="18" spans="1:5" x14ac:dyDescent="0.3">
      <c r="A18" s="24" t="s">
        <v>5</v>
      </c>
      <c r="B18" s="24" t="s">
        <v>19</v>
      </c>
      <c r="C18" s="25">
        <v>33056</v>
      </c>
      <c r="D18" s="26">
        <v>392</v>
      </c>
      <c r="E18" s="26">
        <v>11.8</v>
      </c>
    </row>
    <row r="19" spans="1:5" x14ac:dyDescent="0.3">
      <c r="A19" s="24" t="s">
        <v>5</v>
      </c>
      <c r="B19" s="24" t="s">
        <v>20</v>
      </c>
      <c r="C19" s="25">
        <v>13473</v>
      </c>
      <c r="D19" s="26">
        <v>140</v>
      </c>
      <c r="E19" s="26">
        <v>10.4</v>
      </c>
    </row>
    <row r="20" spans="1:5" x14ac:dyDescent="0.3">
      <c r="A20" s="24" t="s">
        <v>5</v>
      </c>
      <c r="B20" s="24" t="s">
        <v>21</v>
      </c>
      <c r="C20" s="25">
        <v>16869</v>
      </c>
      <c r="D20" s="26">
        <v>146</v>
      </c>
      <c r="E20" s="26">
        <v>8.6999999999999993</v>
      </c>
    </row>
    <row r="21" spans="1:5" x14ac:dyDescent="0.3">
      <c r="A21" s="24" t="s">
        <v>5</v>
      </c>
      <c r="B21" s="24" t="s">
        <v>22</v>
      </c>
      <c r="C21" s="25">
        <v>28742</v>
      </c>
      <c r="D21" s="26">
        <v>147</v>
      </c>
      <c r="E21" s="26">
        <v>5.0999999999999996</v>
      </c>
    </row>
    <row r="22" spans="1:5" x14ac:dyDescent="0.3">
      <c r="A22" s="24" t="s">
        <v>5</v>
      </c>
      <c r="B22" s="24" t="s">
        <v>23</v>
      </c>
      <c r="C22" s="25">
        <v>30792</v>
      </c>
      <c r="D22" s="26">
        <v>485</v>
      </c>
      <c r="E22" s="26">
        <v>15.7</v>
      </c>
    </row>
    <row r="23" spans="1:5" x14ac:dyDescent="0.3">
      <c r="A23" s="24" t="s">
        <v>5</v>
      </c>
      <c r="B23" s="24" t="s">
        <v>24</v>
      </c>
      <c r="C23" s="25">
        <v>19638</v>
      </c>
      <c r="D23" s="26">
        <v>312</v>
      </c>
      <c r="E23" s="26">
        <v>15.9</v>
      </c>
    </row>
    <row r="24" spans="1:5" x14ac:dyDescent="0.3">
      <c r="A24" s="24" t="s">
        <v>5</v>
      </c>
      <c r="B24" s="24" t="s">
        <v>25</v>
      </c>
      <c r="C24" s="25">
        <v>70496</v>
      </c>
      <c r="D24" s="26">
        <v>584</v>
      </c>
      <c r="E24" s="26">
        <v>8.3000000000000007</v>
      </c>
    </row>
    <row r="25" spans="1:5" x14ac:dyDescent="0.3">
      <c r="A25" s="24" t="s">
        <v>5</v>
      </c>
      <c r="B25" s="24" t="s">
        <v>26</v>
      </c>
      <c r="C25" s="25">
        <v>23549</v>
      </c>
      <c r="D25" s="26">
        <v>308</v>
      </c>
      <c r="E25" s="26">
        <v>13.1</v>
      </c>
    </row>
    <row r="26" spans="1:5" x14ac:dyDescent="0.3">
      <c r="A26" s="24" t="s">
        <v>5</v>
      </c>
      <c r="B26" s="24" t="s">
        <v>27</v>
      </c>
      <c r="C26" s="25">
        <v>33170</v>
      </c>
      <c r="D26" s="26">
        <v>202</v>
      </c>
      <c r="E26" s="26">
        <v>6.1</v>
      </c>
    </row>
    <row r="27" spans="1:5" x14ac:dyDescent="0.3">
      <c r="A27" s="24" t="s">
        <v>5</v>
      </c>
      <c r="B27" s="24" t="s">
        <v>28</v>
      </c>
      <c r="C27" s="25">
        <v>17186</v>
      </c>
      <c r="D27" s="26">
        <v>350</v>
      </c>
      <c r="E27" s="26">
        <v>20.399999999999999</v>
      </c>
    </row>
    <row r="28" spans="1:5" x14ac:dyDescent="0.3">
      <c r="A28" s="24" t="s">
        <v>5</v>
      </c>
      <c r="B28" s="24" t="s">
        <v>29</v>
      </c>
      <c r="C28" s="25">
        <v>25871</v>
      </c>
      <c r="D28" s="26">
        <v>361</v>
      </c>
      <c r="E28" s="26">
        <v>13.9</v>
      </c>
    </row>
    <row r="29" spans="1:5" x14ac:dyDescent="0.3">
      <c r="A29" s="24" t="s">
        <v>5</v>
      </c>
      <c r="B29" s="24" t="s">
        <v>30</v>
      </c>
      <c r="C29" s="25">
        <v>13815</v>
      </c>
      <c r="D29" s="26">
        <v>150</v>
      </c>
      <c r="E29" s="26">
        <v>10.9</v>
      </c>
    </row>
    <row r="30" spans="1:5" x14ac:dyDescent="0.3">
      <c r="A30" s="24" t="s">
        <v>5</v>
      </c>
      <c r="B30" s="24" t="s">
        <v>31</v>
      </c>
      <c r="C30" s="25">
        <v>57473</v>
      </c>
      <c r="D30" s="26">
        <v>289</v>
      </c>
      <c r="E30" s="26">
        <v>5</v>
      </c>
    </row>
    <row r="31" spans="1:5" x14ac:dyDescent="0.3">
      <c r="A31" s="24" t="s">
        <v>5</v>
      </c>
      <c r="B31" s="24" t="s">
        <v>32</v>
      </c>
      <c r="C31" s="25">
        <v>24311</v>
      </c>
      <c r="D31" s="26">
        <v>65</v>
      </c>
      <c r="E31" s="26">
        <v>2.7</v>
      </c>
    </row>
    <row r="32" spans="1:5" x14ac:dyDescent="0.3">
      <c r="A32" s="24" t="s">
        <v>5</v>
      </c>
      <c r="B32" s="24" t="s">
        <v>33</v>
      </c>
      <c r="C32" s="25">
        <v>60993</v>
      </c>
      <c r="D32" s="26">
        <v>661</v>
      </c>
      <c r="E32" s="26">
        <v>10.8</v>
      </c>
    </row>
    <row r="33" spans="1:5" x14ac:dyDescent="0.3">
      <c r="A33" s="24" t="s">
        <v>5</v>
      </c>
      <c r="B33" s="24" t="s">
        <v>34</v>
      </c>
      <c r="C33" s="25">
        <v>103598</v>
      </c>
      <c r="D33" s="25">
        <v>1082</v>
      </c>
      <c r="E33" s="26">
        <v>10.4</v>
      </c>
    </row>
    <row r="34" spans="1:5" x14ac:dyDescent="0.3">
      <c r="A34" s="24" t="s">
        <v>5</v>
      </c>
      <c r="B34" s="24" t="s">
        <v>35</v>
      </c>
      <c r="C34" s="25">
        <v>10937</v>
      </c>
      <c r="D34" s="26">
        <v>82</v>
      </c>
      <c r="E34" s="26">
        <v>7.5</v>
      </c>
    </row>
    <row r="35" spans="1:5" x14ac:dyDescent="0.3">
      <c r="A35" s="24" t="s">
        <v>5</v>
      </c>
      <c r="B35" s="24" t="s">
        <v>36</v>
      </c>
      <c r="C35" s="25">
        <v>10162</v>
      </c>
      <c r="D35" s="26">
        <v>119</v>
      </c>
      <c r="E35" s="26">
        <v>11.7</v>
      </c>
    </row>
    <row r="36" spans="1:5" x14ac:dyDescent="0.3">
      <c r="A36" s="24" t="s">
        <v>5</v>
      </c>
      <c r="B36" s="24" t="s">
        <v>37</v>
      </c>
      <c r="C36" s="25">
        <v>8858</v>
      </c>
      <c r="D36" s="26">
        <v>52</v>
      </c>
      <c r="E36" s="26">
        <v>5.8</v>
      </c>
    </row>
    <row r="37" spans="1:5" x14ac:dyDescent="0.3">
      <c r="A37" s="24" t="s">
        <v>5</v>
      </c>
      <c r="B37" s="24" t="s">
        <v>38</v>
      </c>
      <c r="C37" s="25">
        <v>10742</v>
      </c>
      <c r="D37" s="26">
        <v>66</v>
      </c>
      <c r="E37" s="26">
        <v>6.2</v>
      </c>
    </row>
    <row r="38" spans="1:5" x14ac:dyDescent="0.3">
      <c r="A38" s="24" t="s">
        <v>5</v>
      </c>
      <c r="B38" s="24" t="s">
        <v>39</v>
      </c>
      <c r="C38" s="25">
        <v>25172</v>
      </c>
      <c r="D38" s="26">
        <v>233</v>
      </c>
      <c r="E38" s="26">
        <v>9.1999999999999993</v>
      </c>
    </row>
    <row r="39" spans="1:5" x14ac:dyDescent="0.3">
      <c r="A39" s="24" t="s">
        <v>5</v>
      </c>
      <c r="B39" s="24" t="s">
        <v>40</v>
      </c>
      <c r="C39" s="25">
        <v>45448</v>
      </c>
      <c r="D39" s="26">
        <v>469</v>
      </c>
      <c r="E39" s="26">
        <v>10.3</v>
      </c>
    </row>
    <row r="40" spans="1:5" x14ac:dyDescent="0.3">
      <c r="A40" s="24" t="s">
        <v>5</v>
      </c>
      <c r="B40" s="24" t="s">
        <v>41</v>
      </c>
      <c r="C40" s="25">
        <v>101883</v>
      </c>
      <c r="D40" s="25">
        <v>1215</v>
      </c>
      <c r="E40" s="26">
        <v>11.9</v>
      </c>
    </row>
    <row r="41" spans="1:5" x14ac:dyDescent="0.3">
      <c r="A41" s="24" t="s">
        <v>5</v>
      </c>
      <c r="B41" s="24" t="s">
        <v>42</v>
      </c>
      <c r="C41" s="25">
        <v>17107</v>
      </c>
      <c r="D41" s="26">
        <v>139</v>
      </c>
      <c r="E41" s="26">
        <v>8.1</v>
      </c>
    </row>
    <row r="42" spans="1:5" x14ac:dyDescent="0.3">
      <c r="A42" s="24" t="s">
        <v>5</v>
      </c>
      <c r="B42" s="24" t="s">
        <v>43</v>
      </c>
      <c r="C42" s="25">
        <v>2063547</v>
      </c>
      <c r="D42" s="25">
        <v>7031</v>
      </c>
      <c r="E42" s="26">
        <v>3.4</v>
      </c>
    </row>
    <row r="43" spans="1:5" x14ac:dyDescent="0.3">
      <c r="A43" s="24" t="s">
        <v>5</v>
      </c>
      <c r="B43" s="24" t="s">
        <v>44</v>
      </c>
      <c r="C43" s="25">
        <v>53914</v>
      </c>
      <c r="D43" s="26">
        <v>539</v>
      </c>
      <c r="E43" s="26">
        <v>10</v>
      </c>
    </row>
    <row r="44" spans="1:5" x14ac:dyDescent="0.3">
      <c r="A44" s="24" t="s">
        <v>5</v>
      </c>
      <c r="B44" s="24" t="s">
        <v>45</v>
      </c>
      <c r="C44" s="25">
        <v>15520</v>
      </c>
      <c r="D44" s="26">
        <v>130</v>
      </c>
      <c r="E44" s="26">
        <v>8.4</v>
      </c>
    </row>
    <row r="45" spans="1:5" x14ac:dyDescent="0.3">
      <c r="A45" s="24" t="s">
        <v>5</v>
      </c>
      <c r="B45" s="24" t="s">
        <v>46</v>
      </c>
      <c r="C45" s="25">
        <v>61204</v>
      </c>
      <c r="D45" s="26">
        <v>384</v>
      </c>
      <c r="E45" s="26">
        <v>6.3</v>
      </c>
    </row>
    <row r="46" spans="1:5" x14ac:dyDescent="0.3">
      <c r="A46" s="24" t="s">
        <v>5</v>
      </c>
      <c r="B46" s="24" t="s">
        <v>47</v>
      </c>
      <c r="C46" s="25">
        <v>20135</v>
      </c>
      <c r="D46" s="26">
        <v>226</v>
      </c>
      <c r="E46" s="26">
        <v>11.2</v>
      </c>
    </row>
    <row r="47" spans="1:5" x14ac:dyDescent="0.3">
      <c r="A47" s="24" t="s">
        <v>5</v>
      </c>
      <c r="B47" s="24" t="s">
        <v>48</v>
      </c>
      <c r="C47" s="25">
        <v>27062</v>
      </c>
      <c r="D47" s="26">
        <v>276</v>
      </c>
      <c r="E47" s="26">
        <v>10.199999999999999</v>
      </c>
    </row>
    <row r="48" spans="1:5" x14ac:dyDescent="0.3">
      <c r="A48" s="24" t="s">
        <v>5</v>
      </c>
      <c r="B48" s="24" t="s">
        <v>49</v>
      </c>
      <c r="C48" s="25">
        <v>15761</v>
      </c>
      <c r="D48" s="26">
        <v>192</v>
      </c>
      <c r="E48" s="26">
        <v>12.2</v>
      </c>
    </row>
    <row r="49" spans="1:5" x14ac:dyDescent="0.3">
      <c r="A49" s="24" t="s">
        <v>5</v>
      </c>
      <c r="B49" s="24" t="s">
        <v>50</v>
      </c>
      <c r="C49" s="25">
        <v>23817</v>
      </c>
      <c r="D49" s="26">
        <v>141</v>
      </c>
      <c r="E49" s="26">
        <v>5.9</v>
      </c>
    </row>
    <row r="50" spans="1:5" x14ac:dyDescent="0.3">
      <c r="A50" s="24" t="s">
        <v>5</v>
      </c>
      <c r="B50" s="24" t="s">
        <v>51</v>
      </c>
      <c r="C50" s="25">
        <v>96372</v>
      </c>
      <c r="D50" s="25">
        <v>1349</v>
      </c>
      <c r="E50" s="26">
        <v>14</v>
      </c>
    </row>
    <row r="51" spans="1:5" x14ac:dyDescent="0.3">
      <c r="A51" s="24" t="s">
        <v>5</v>
      </c>
      <c r="B51" s="24" t="s">
        <v>52</v>
      </c>
      <c r="C51" s="25">
        <v>19373</v>
      </c>
      <c r="D51" s="26">
        <v>244</v>
      </c>
      <c r="E51" s="26">
        <v>12.6</v>
      </c>
    </row>
    <row r="52" spans="1:5" x14ac:dyDescent="0.3">
      <c r="A52" s="24" t="s">
        <v>5</v>
      </c>
      <c r="B52" s="24" t="s">
        <v>53</v>
      </c>
      <c r="C52" s="25">
        <v>30668</v>
      </c>
      <c r="D52" s="26">
        <v>296</v>
      </c>
      <c r="E52" s="26">
        <v>9.6</v>
      </c>
    </row>
    <row r="53" spans="1:5" x14ac:dyDescent="0.3">
      <c r="A53" s="24" t="s">
        <v>5</v>
      </c>
      <c r="B53" s="24" t="s">
        <v>54</v>
      </c>
      <c r="C53" s="25">
        <v>24936</v>
      </c>
      <c r="D53" s="26">
        <v>268</v>
      </c>
      <c r="E53" s="26">
        <v>10.8</v>
      </c>
    </row>
    <row r="54" spans="1:5" x14ac:dyDescent="0.3">
      <c r="A54" s="24" t="s">
        <v>5</v>
      </c>
      <c r="B54" s="24" t="s">
        <v>55</v>
      </c>
      <c r="C54" s="25">
        <v>14164</v>
      </c>
      <c r="D54" s="26">
        <v>118</v>
      </c>
      <c r="E54" s="26">
        <v>8.3000000000000007</v>
      </c>
    </row>
    <row r="55" spans="1:5" x14ac:dyDescent="0.3">
      <c r="A55" s="24" t="s">
        <v>5</v>
      </c>
      <c r="B55" s="24" t="s">
        <v>56</v>
      </c>
      <c r="C55" s="25">
        <v>28211</v>
      </c>
      <c r="D55" s="26">
        <v>158</v>
      </c>
      <c r="E55" s="26">
        <v>5.6</v>
      </c>
    </row>
    <row r="56" spans="1:5" x14ac:dyDescent="0.3">
      <c r="A56" s="24" t="s">
        <v>5</v>
      </c>
      <c r="B56" s="24" t="s">
        <v>57</v>
      </c>
      <c r="C56" s="25">
        <v>51795</v>
      </c>
      <c r="D56" s="26">
        <v>656</v>
      </c>
      <c r="E56" s="26">
        <v>12.7</v>
      </c>
    </row>
    <row r="57" spans="1:5" x14ac:dyDescent="0.3">
      <c r="A57" s="24" t="s">
        <v>5</v>
      </c>
      <c r="B57" s="24" t="s">
        <v>58</v>
      </c>
      <c r="C57" s="25">
        <v>32967</v>
      </c>
      <c r="D57" s="26">
        <v>386</v>
      </c>
      <c r="E57" s="26">
        <v>11.7</v>
      </c>
    </row>
    <row r="58" spans="1:5" x14ac:dyDescent="0.3">
      <c r="A58" s="24" t="s">
        <v>5</v>
      </c>
      <c r="B58" s="24" t="s">
        <v>59</v>
      </c>
      <c r="C58" s="25">
        <v>11670</v>
      </c>
      <c r="D58" s="26">
        <v>99</v>
      </c>
      <c r="E58" s="26">
        <v>8.5</v>
      </c>
    </row>
    <row r="59" spans="1:5" x14ac:dyDescent="0.3">
      <c r="A59" s="24" t="s">
        <v>5</v>
      </c>
      <c r="B59" s="24" t="s">
        <v>60</v>
      </c>
      <c r="C59" s="25">
        <v>11559</v>
      </c>
      <c r="D59" s="26">
        <v>127</v>
      </c>
      <c r="E59" s="26">
        <v>11</v>
      </c>
    </row>
    <row r="60" spans="1:5" x14ac:dyDescent="0.3">
      <c r="A60" s="24" t="s">
        <v>5</v>
      </c>
      <c r="B60" s="24" t="s">
        <v>61</v>
      </c>
      <c r="C60" s="25">
        <v>66764</v>
      </c>
      <c r="D60" s="26">
        <v>712</v>
      </c>
      <c r="E60" s="26">
        <v>10.7</v>
      </c>
    </row>
    <row r="61" spans="1:5" x14ac:dyDescent="0.3">
      <c r="A61" s="24" t="s">
        <v>5</v>
      </c>
      <c r="B61" s="24" t="s">
        <v>62</v>
      </c>
      <c r="C61" s="25">
        <v>19599</v>
      </c>
      <c r="D61" s="26">
        <v>308</v>
      </c>
      <c r="E61" s="26">
        <v>15.7</v>
      </c>
    </row>
    <row r="62" spans="1:5" x14ac:dyDescent="0.3">
      <c r="A62" s="24" t="s">
        <v>5</v>
      </c>
      <c r="B62" s="24" t="s">
        <v>63</v>
      </c>
      <c r="C62" s="25">
        <v>73669</v>
      </c>
      <c r="D62" s="26">
        <v>832</v>
      </c>
      <c r="E62" s="26">
        <v>11.3</v>
      </c>
    </row>
    <row r="63" spans="1:5" x14ac:dyDescent="0.3">
      <c r="A63" s="24" t="s">
        <v>5</v>
      </c>
      <c r="B63" s="24" t="s">
        <v>64</v>
      </c>
      <c r="C63" s="25">
        <v>19247</v>
      </c>
      <c r="D63" s="26">
        <v>184</v>
      </c>
      <c r="E63" s="26">
        <v>9.6</v>
      </c>
    </row>
    <row r="64" spans="1:5" x14ac:dyDescent="0.3">
      <c r="A64" s="24" t="s">
        <v>5</v>
      </c>
      <c r="B64" s="24" t="s">
        <v>65</v>
      </c>
      <c r="C64" s="25">
        <v>14431</v>
      </c>
      <c r="D64" s="26">
        <v>201</v>
      </c>
      <c r="E64" s="26">
        <v>13.9</v>
      </c>
    </row>
    <row r="65" spans="1:5" x14ac:dyDescent="0.3">
      <c r="A65" s="24" t="s">
        <v>5</v>
      </c>
      <c r="B65" s="24" t="s">
        <v>66</v>
      </c>
      <c r="C65" s="25">
        <v>18626</v>
      </c>
      <c r="D65" s="26">
        <v>154</v>
      </c>
      <c r="E65" s="26">
        <v>8.3000000000000007</v>
      </c>
    </row>
    <row r="66" spans="1:5" x14ac:dyDescent="0.3">
      <c r="A66" s="24" t="s">
        <v>5</v>
      </c>
      <c r="B66" s="24" t="s">
        <v>67</v>
      </c>
      <c r="C66" s="25">
        <v>23945</v>
      </c>
      <c r="D66" s="26">
        <v>153</v>
      </c>
      <c r="E66" s="26">
        <v>6.4</v>
      </c>
    </row>
    <row r="67" spans="1:5" x14ac:dyDescent="0.3">
      <c r="A67" s="28" t="str">
        <f>CONCATENATE("Total (",RIGHT(Índice!$A$4,2),")")</f>
        <v>Total (AM)</v>
      </c>
      <c r="B67" s="28"/>
      <c r="C67" s="29">
        <f>SUM(C5:C66)</f>
        <v>3941175</v>
      </c>
      <c r="D67" s="29">
        <f>SUM(D5:D66)</f>
        <v>26305</v>
      </c>
      <c r="E67" s="30">
        <f>D67/(C67/1000)</f>
        <v>6.6744054755244306</v>
      </c>
    </row>
    <row r="68" spans="1:5" x14ac:dyDescent="0.3">
      <c r="A68" s="31"/>
      <c r="B68" s="31"/>
      <c r="C68" s="32"/>
      <c r="D68" s="32" t="s">
        <v>107</v>
      </c>
      <c r="E68" s="33">
        <f>MIN($E$5:$E$66)</f>
        <v>2.7</v>
      </c>
    </row>
    <row r="69" spans="1:5" x14ac:dyDescent="0.3">
      <c r="A69" s="31"/>
      <c r="B69" s="31"/>
      <c r="C69" s="32"/>
      <c r="D69" s="32" t="s">
        <v>108</v>
      </c>
      <c r="E69" s="33">
        <f>MAX($E$5:$E$66)</f>
        <v>20.399999999999999</v>
      </c>
    </row>
    <row r="70" spans="1:5" x14ac:dyDescent="0.3">
      <c r="A70" s="34" t="s">
        <v>109</v>
      </c>
      <c r="B70" s="34"/>
      <c r="C70" s="35">
        <v>202406144</v>
      </c>
      <c r="D70" s="35">
        <v>848738</v>
      </c>
      <c r="E70" s="36">
        <v>4.1932422762818895</v>
      </c>
    </row>
    <row r="71" spans="1:5" x14ac:dyDescent="0.3">
      <c r="A71" s="34"/>
      <c r="B71" s="34"/>
      <c r="C71" s="35"/>
      <c r="D71" s="35" t="s">
        <v>107</v>
      </c>
      <c r="E71" s="36">
        <v>0</v>
      </c>
    </row>
    <row r="72" spans="1:5" x14ac:dyDescent="0.3">
      <c r="A72" s="37"/>
      <c r="B72" s="37"/>
      <c r="C72" s="38"/>
      <c r="D72" s="38" t="s">
        <v>108</v>
      </c>
      <c r="E72" s="39">
        <v>37.299999999999997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4A3E-7B46-411C-9CC7-F40CD34EBAEE}">
  <sheetPr>
    <tabColor rgb="FFA3CFD1"/>
    <pageSetUpPr fitToPage="1"/>
  </sheetPr>
  <dimension ref="A1:E28"/>
  <sheetViews>
    <sheetView workbookViewId="0">
      <pane ySplit="4" topLeftCell="A5" activePane="bottomLeft" state="frozen"/>
      <selection pane="bottomLeft" activeCell="A4" sqref="A4"/>
    </sheetView>
  </sheetViews>
  <sheetFormatPr defaultColWidth="0" defaultRowHeight="16.5" zeroHeight="1" x14ac:dyDescent="0.3"/>
  <cols>
    <col min="1" max="1" width="20.85546875" style="19" bestFit="1" customWidth="1"/>
    <col min="2" max="2" width="38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9962</v>
      </c>
      <c r="D5" s="26">
        <v>11</v>
      </c>
      <c r="E5" s="26">
        <v>1.1000000000000001</v>
      </c>
    </row>
    <row r="6" spans="1:5" x14ac:dyDescent="0.3">
      <c r="A6" s="24" t="s">
        <v>5</v>
      </c>
      <c r="B6" s="24" t="s">
        <v>11</v>
      </c>
      <c r="C6" s="25">
        <v>15314</v>
      </c>
      <c r="D6" s="26">
        <v>67</v>
      </c>
      <c r="E6" s="26">
        <v>4.3</v>
      </c>
    </row>
    <row r="7" spans="1:5" x14ac:dyDescent="0.3">
      <c r="A7" s="24" t="s">
        <v>5</v>
      </c>
      <c r="B7" s="24" t="s">
        <v>12</v>
      </c>
      <c r="C7" s="25">
        <v>41582</v>
      </c>
      <c r="D7" s="26">
        <v>67</v>
      </c>
      <c r="E7" s="26">
        <v>1.6</v>
      </c>
    </row>
    <row r="8" spans="1:5" x14ac:dyDescent="0.3">
      <c r="A8" s="24" t="s">
        <v>5</v>
      </c>
      <c r="B8" s="24" t="s">
        <v>19</v>
      </c>
      <c r="C8" s="25">
        <v>33056</v>
      </c>
      <c r="D8" s="26">
        <v>51</v>
      </c>
      <c r="E8" s="26">
        <v>1.5</v>
      </c>
    </row>
    <row r="9" spans="1:5" x14ac:dyDescent="0.3">
      <c r="A9" s="24" t="s">
        <v>5</v>
      </c>
      <c r="B9" s="24" t="s">
        <v>23</v>
      </c>
      <c r="C9" s="25">
        <v>30792</v>
      </c>
      <c r="D9" s="26">
        <v>23</v>
      </c>
      <c r="E9" s="26">
        <v>0.7</v>
      </c>
    </row>
    <row r="10" spans="1:5" x14ac:dyDescent="0.3">
      <c r="A10" s="24" t="s">
        <v>5</v>
      </c>
      <c r="B10" s="24" t="s">
        <v>31</v>
      </c>
      <c r="C10" s="25">
        <v>57473</v>
      </c>
      <c r="D10" s="26">
        <v>46</v>
      </c>
      <c r="E10" s="26">
        <v>0.8</v>
      </c>
    </row>
    <row r="11" spans="1:5" x14ac:dyDescent="0.3">
      <c r="A11" s="24" t="s">
        <v>5</v>
      </c>
      <c r="B11" s="24" t="s">
        <v>34</v>
      </c>
      <c r="C11" s="25">
        <v>103598</v>
      </c>
      <c r="D11" s="26">
        <v>35</v>
      </c>
      <c r="E11" s="26">
        <v>0.3</v>
      </c>
    </row>
    <row r="12" spans="1:5" x14ac:dyDescent="0.3">
      <c r="A12" s="24" t="s">
        <v>5</v>
      </c>
      <c r="B12" s="24" t="s">
        <v>40</v>
      </c>
      <c r="C12" s="25">
        <v>45448</v>
      </c>
      <c r="D12" s="26">
        <v>0</v>
      </c>
      <c r="E12" s="26">
        <v>0</v>
      </c>
    </row>
    <row r="13" spans="1:5" x14ac:dyDescent="0.3">
      <c r="A13" s="24" t="s">
        <v>5</v>
      </c>
      <c r="B13" s="24" t="s">
        <v>41</v>
      </c>
      <c r="C13" s="25">
        <v>101883</v>
      </c>
      <c r="D13" s="26">
        <v>34</v>
      </c>
      <c r="E13" s="26">
        <v>0.3</v>
      </c>
    </row>
    <row r="14" spans="1:5" x14ac:dyDescent="0.3">
      <c r="A14" s="24" t="s">
        <v>5</v>
      </c>
      <c r="B14" s="24" t="s">
        <v>42</v>
      </c>
      <c r="C14" s="25">
        <v>17107</v>
      </c>
      <c r="D14" s="26">
        <v>14</v>
      </c>
      <c r="E14" s="26">
        <v>0.8</v>
      </c>
    </row>
    <row r="15" spans="1:5" x14ac:dyDescent="0.3">
      <c r="A15" s="24" t="s">
        <v>5</v>
      </c>
      <c r="B15" s="24" t="s">
        <v>43</v>
      </c>
      <c r="C15" s="25">
        <v>2063547</v>
      </c>
      <c r="D15" s="25">
        <v>5486</v>
      </c>
      <c r="E15" s="26">
        <v>2.7</v>
      </c>
    </row>
    <row r="16" spans="1:5" x14ac:dyDescent="0.3">
      <c r="A16" s="24" t="s">
        <v>5</v>
      </c>
      <c r="B16" s="24" t="s">
        <v>44</v>
      </c>
      <c r="C16" s="25">
        <v>53914</v>
      </c>
      <c r="D16" s="26">
        <v>37</v>
      </c>
      <c r="E16" s="26">
        <v>0.7</v>
      </c>
    </row>
    <row r="17" spans="1:5" x14ac:dyDescent="0.3">
      <c r="A17" s="24" t="s">
        <v>5</v>
      </c>
      <c r="B17" s="24" t="s">
        <v>48</v>
      </c>
      <c r="C17" s="25">
        <v>27062</v>
      </c>
      <c r="D17" s="26">
        <v>6</v>
      </c>
      <c r="E17" s="26">
        <v>0.2</v>
      </c>
    </row>
    <row r="18" spans="1:5" x14ac:dyDescent="0.3">
      <c r="A18" s="24" t="s">
        <v>5</v>
      </c>
      <c r="B18" s="24" t="s">
        <v>51</v>
      </c>
      <c r="C18" s="25">
        <v>96372</v>
      </c>
      <c r="D18" s="26">
        <v>1</v>
      </c>
      <c r="E18" s="26">
        <v>0</v>
      </c>
    </row>
    <row r="19" spans="1:5" x14ac:dyDescent="0.3">
      <c r="A19" s="24" t="s">
        <v>5</v>
      </c>
      <c r="B19" s="24" t="s">
        <v>54</v>
      </c>
      <c r="C19" s="25">
        <v>24936</v>
      </c>
      <c r="D19" s="26">
        <v>3</v>
      </c>
      <c r="E19" s="26">
        <v>0.1</v>
      </c>
    </row>
    <row r="20" spans="1:5" x14ac:dyDescent="0.3">
      <c r="A20" s="24" t="s">
        <v>5</v>
      </c>
      <c r="B20" s="24" t="s">
        <v>55</v>
      </c>
      <c r="C20" s="25">
        <v>14164</v>
      </c>
      <c r="D20" s="26">
        <v>4</v>
      </c>
      <c r="E20" s="26">
        <v>0.3</v>
      </c>
    </row>
    <row r="21" spans="1:5" x14ac:dyDescent="0.3">
      <c r="A21" s="24" t="s">
        <v>5</v>
      </c>
      <c r="B21" s="24" t="s">
        <v>61</v>
      </c>
      <c r="C21" s="25">
        <v>66764</v>
      </c>
      <c r="D21" s="26">
        <v>307</v>
      </c>
      <c r="E21" s="26">
        <v>4.5999999999999996</v>
      </c>
    </row>
    <row r="22" spans="1:5" x14ac:dyDescent="0.3">
      <c r="A22" s="24" t="s">
        <v>5</v>
      </c>
      <c r="B22" s="24" t="s">
        <v>66</v>
      </c>
      <c r="C22" s="25">
        <v>18626</v>
      </c>
      <c r="D22" s="26">
        <v>6</v>
      </c>
      <c r="E22" s="26">
        <v>0.3</v>
      </c>
    </row>
    <row r="23" spans="1:5" x14ac:dyDescent="0.3">
      <c r="A23" s="28" t="str">
        <f>CONCATENATE("Total (",RIGHT(Índice!$A$4,2),")")</f>
        <v>Total (AM)</v>
      </c>
      <c r="B23" s="28"/>
      <c r="C23" s="29">
        <f>SUM(C5:C22)</f>
        <v>2821600</v>
      </c>
      <c r="D23" s="29">
        <f>SUM(D5:D22)</f>
        <v>6198</v>
      </c>
      <c r="E23" s="30">
        <f>D23/(C23/1000)</f>
        <v>2.1966260277856535</v>
      </c>
    </row>
    <row r="24" spans="1:5" x14ac:dyDescent="0.3">
      <c r="A24" s="31"/>
      <c r="B24" s="31"/>
      <c r="C24" s="32"/>
      <c r="D24" s="32" t="s">
        <v>107</v>
      </c>
      <c r="E24" s="33">
        <f>MIN($E$5:$E$22)</f>
        <v>0</v>
      </c>
    </row>
    <row r="25" spans="1:5" x14ac:dyDescent="0.3">
      <c r="A25" s="31"/>
      <c r="B25" s="31"/>
      <c r="C25" s="32"/>
      <c r="D25" s="32" t="s">
        <v>108</v>
      </c>
      <c r="E25" s="33">
        <f>MAX($E$5:$E$22)</f>
        <v>4.5999999999999996</v>
      </c>
    </row>
    <row r="26" spans="1:5" x14ac:dyDescent="0.3">
      <c r="A26" s="34" t="s">
        <v>109</v>
      </c>
      <c r="B26" s="34"/>
      <c r="C26" s="35">
        <v>162053334</v>
      </c>
      <c r="D26" s="35">
        <v>910134</v>
      </c>
      <c r="E26" s="36">
        <v>5.616262112817747</v>
      </c>
    </row>
    <row r="27" spans="1:5" x14ac:dyDescent="0.3">
      <c r="A27" s="34"/>
      <c r="B27" s="34"/>
      <c r="C27" s="35"/>
      <c r="D27" s="35" t="s">
        <v>107</v>
      </c>
      <c r="E27" s="36">
        <v>0</v>
      </c>
    </row>
    <row r="28" spans="1:5" x14ac:dyDescent="0.3">
      <c r="A28" s="37"/>
      <c r="B28" s="37"/>
      <c r="C28" s="38"/>
      <c r="D28" s="38" t="s">
        <v>108</v>
      </c>
      <c r="E28" s="39">
        <v>48.6</v>
      </c>
    </row>
  </sheetData>
  <pageMargins left="0.51181102362204722" right="0.51181102362204722" top="0.78740157480314965" bottom="0.78740157480314965" header="0.31496062992125984" footer="0.31496062992125984"/>
  <pageSetup paperSize="9" scale="74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CF80-1533-4D6F-B3B4-C6A85E8B95BF}">
  <sheetPr>
    <tabColor rgb="FFA3CFD1"/>
    <pageSetUpPr fitToPage="1"/>
  </sheetPr>
  <dimension ref="A1:E40"/>
  <sheetViews>
    <sheetView workbookViewId="0">
      <pane ySplit="4" topLeftCell="A5" activePane="bottomLeft" state="frozen"/>
      <selection pane="bottomLeft" activeCell="A41" sqref="A41:XFD4219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10819</v>
      </c>
      <c r="D5" s="26">
        <v>1</v>
      </c>
      <c r="E5" s="26">
        <v>0.1</v>
      </c>
    </row>
    <row r="6" spans="1:5" x14ac:dyDescent="0.3">
      <c r="A6" s="24" t="s">
        <v>5</v>
      </c>
      <c r="B6" s="24" t="s">
        <v>8</v>
      </c>
      <c r="C6" s="25">
        <v>9962</v>
      </c>
      <c r="D6" s="26">
        <v>54</v>
      </c>
      <c r="E6" s="26">
        <v>5.4</v>
      </c>
    </row>
    <row r="7" spans="1:5" x14ac:dyDescent="0.3">
      <c r="A7" s="24" t="s">
        <v>5</v>
      </c>
      <c r="B7" s="24" t="s">
        <v>10</v>
      </c>
      <c r="C7" s="25">
        <v>20647</v>
      </c>
      <c r="D7" s="26">
        <v>1</v>
      </c>
      <c r="E7" s="26">
        <v>0</v>
      </c>
    </row>
    <row r="8" spans="1:5" x14ac:dyDescent="0.3">
      <c r="A8" s="24" t="s">
        <v>5</v>
      </c>
      <c r="B8" s="24" t="s">
        <v>15</v>
      </c>
      <c r="C8" s="25">
        <v>37648</v>
      </c>
      <c r="D8" s="26">
        <v>4</v>
      </c>
      <c r="E8" s="26">
        <v>0.1</v>
      </c>
    </row>
    <row r="9" spans="1:5" x14ac:dyDescent="0.3">
      <c r="A9" s="24" t="s">
        <v>5</v>
      </c>
      <c r="B9" s="24" t="s">
        <v>18</v>
      </c>
      <c r="C9" s="25">
        <v>35447</v>
      </c>
      <c r="D9" s="26">
        <v>3</v>
      </c>
      <c r="E9" s="26">
        <v>0.1</v>
      </c>
    </row>
    <row r="10" spans="1:5" x14ac:dyDescent="0.3">
      <c r="A10" s="24" t="s">
        <v>5</v>
      </c>
      <c r="B10" s="24" t="s">
        <v>19</v>
      </c>
      <c r="C10" s="25">
        <v>33056</v>
      </c>
      <c r="D10" s="26">
        <v>1</v>
      </c>
      <c r="E10" s="26">
        <v>0</v>
      </c>
    </row>
    <row r="11" spans="1:5" x14ac:dyDescent="0.3">
      <c r="A11" s="24" t="s">
        <v>5</v>
      </c>
      <c r="B11" s="24" t="s">
        <v>21</v>
      </c>
      <c r="C11" s="25">
        <v>16869</v>
      </c>
      <c r="D11" s="26">
        <v>4</v>
      </c>
      <c r="E11" s="26">
        <v>0.2</v>
      </c>
    </row>
    <row r="12" spans="1:5" x14ac:dyDescent="0.3">
      <c r="A12" s="24" t="s">
        <v>5</v>
      </c>
      <c r="B12" s="24" t="s">
        <v>22</v>
      </c>
      <c r="C12" s="25">
        <v>28742</v>
      </c>
      <c r="D12" s="26">
        <v>2</v>
      </c>
      <c r="E12" s="26">
        <v>0.1</v>
      </c>
    </row>
    <row r="13" spans="1:5" x14ac:dyDescent="0.3">
      <c r="A13" s="24" t="s">
        <v>5</v>
      </c>
      <c r="B13" s="24" t="s">
        <v>23</v>
      </c>
      <c r="C13" s="25">
        <v>30792</v>
      </c>
      <c r="D13" s="26">
        <v>2</v>
      </c>
      <c r="E13" s="26">
        <v>0.1</v>
      </c>
    </row>
    <row r="14" spans="1:5" x14ac:dyDescent="0.3">
      <c r="A14" s="24" t="s">
        <v>5</v>
      </c>
      <c r="B14" s="24" t="s">
        <v>26</v>
      </c>
      <c r="C14" s="25">
        <v>23549</v>
      </c>
      <c r="D14" s="26">
        <v>2</v>
      </c>
      <c r="E14" s="26">
        <v>0.1</v>
      </c>
    </row>
    <row r="15" spans="1:5" x14ac:dyDescent="0.3">
      <c r="A15" s="24" t="s">
        <v>5</v>
      </c>
      <c r="B15" s="24" t="s">
        <v>31</v>
      </c>
      <c r="C15" s="25">
        <v>57473</v>
      </c>
      <c r="D15" s="26">
        <v>195</v>
      </c>
      <c r="E15" s="26">
        <v>3.4</v>
      </c>
    </row>
    <row r="16" spans="1:5" x14ac:dyDescent="0.3">
      <c r="A16" s="24" t="s">
        <v>5</v>
      </c>
      <c r="B16" s="24" t="s">
        <v>33</v>
      </c>
      <c r="C16" s="25">
        <v>60993</v>
      </c>
      <c r="D16" s="26">
        <v>1</v>
      </c>
      <c r="E16" s="26">
        <v>0</v>
      </c>
    </row>
    <row r="17" spans="1:5" x14ac:dyDescent="0.3">
      <c r="A17" s="24" t="s">
        <v>5</v>
      </c>
      <c r="B17" s="24" t="s">
        <v>34</v>
      </c>
      <c r="C17" s="25">
        <v>103598</v>
      </c>
      <c r="D17" s="26">
        <v>13</v>
      </c>
      <c r="E17" s="26">
        <v>0.1</v>
      </c>
    </row>
    <row r="18" spans="1:5" x14ac:dyDescent="0.3">
      <c r="A18" s="24" t="s">
        <v>5</v>
      </c>
      <c r="B18" s="24" t="s">
        <v>40</v>
      </c>
      <c r="C18" s="25">
        <v>45448</v>
      </c>
      <c r="D18" s="26">
        <v>52</v>
      </c>
      <c r="E18" s="26">
        <v>1.2</v>
      </c>
    </row>
    <row r="19" spans="1:5" x14ac:dyDescent="0.3">
      <c r="A19" s="24" t="s">
        <v>5</v>
      </c>
      <c r="B19" s="24" t="s">
        <v>41</v>
      </c>
      <c r="C19" s="25">
        <v>101883</v>
      </c>
      <c r="D19" s="26">
        <v>8</v>
      </c>
      <c r="E19" s="26">
        <v>0.1</v>
      </c>
    </row>
    <row r="20" spans="1:5" x14ac:dyDescent="0.3">
      <c r="A20" s="24" t="s">
        <v>5</v>
      </c>
      <c r="B20" s="24" t="s">
        <v>42</v>
      </c>
      <c r="C20" s="25">
        <v>17107</v>
      </c>
      <c r="D20" s="26">
        <v>1</v>
      </c>
      <c r="E20" s="26">
        <v>0.1</v>
      </c>
    </row>
    <row r="21" spans="1:5" x14ac:dyDescent="0.3">
      <c r="A21" s="24" t="s">
        <v>5</v>
      </c>
      <c r="B21" s="24" t="s">
        <v>43</v>
      </c>
      <c r="C21" s="25">
        <v>2063547</v>
      </c>
      <c r="D21" s="25">
        <v>4801</v>
      </c>
      <c r="E21" s="26">
        <v>2.2999999999999998</v>
      </c>
    </row>
    <row r="22" spans="1:5" x14ac:dyDescent="0.3">
      <c r="A22" s="24" t="s">
        <v>5</v>
      </c>
      <c r="B22" s="24" t="s">
        <v>44</v>
      </c>
      <c r="C22" s="25">
        <v>53914</v>
      </c>
      <c r="D22" s="26">
        <v>0</v>
      </c>
      <c r="E22" s="26">
        <v>0</v>
      </c>
    </row>
    <row r="23" spans="1:5" x14ac:dyDescent="0.3">
      <c r="A23" s="24" t="s">
        <v>5</v>
      </c>
      <c r="B23" s="24" t="s">
        <v>46</v>
      </c>
      <c r="C23" s="25">
        <v>61204</v>
      </c>
      <c r="D23" s="26">
        <v>10</v>
      </c>
      <c r="E23" s="26">
        <v>0.2</v>
      </c>
    </row>
    <row r="24" spans="1:5" x14ac:dyDescent="0.3">
      <c r="A24" s="24" t="s">
        <v>5</v>
      </c>
      <c r="B24" s="24" t="s">
        <v>48</v>
      </c>
      <c r="C24" s="25">
        <v>27062</v>
      </c>
      <c r="D24" s="26">
        <v>4</v>
      </c>
      <c r="E24" s="26">
        <v>0.1</v>
      </c>
    </row>
    <row r="25" spans="1:5" x14ac:dyDescent="0.3">
      <c r="A25" s="24" t="s">
        <v>5</v>
      </c>
      <c r="B25" s="24" t="s">
        <v>51</v>
      </c>
      <c r="C25" s="25">
        <v>96372</v>
      </c>
      <c r="D25" s="26">
        <v>72</v>
      </c>
      <c r="E25" s="26">
        <v>0.7</v>
      </c>
    </row>
    <row r="26" spans="1:5" x14ac:dyDescent="0.3">
      <c r="A26" s="24" t="s">
        <v>5</v>
      </c>
      <c r="B26" s="24" t="s">
        <v>53</v>
      </c>
      <c r="C26" s="25">
        <v>30668</v>
      </c>
      <c r="D26" s="26">
        <v>80</v>
      </c>
      <c r="E26" s="26">
        <v>2.6</v>
      </c>
    </row>
    <row r="27" spans="1:5" x14ac:dyDescent="0.3">
      <c r="A27" s="24" t="s">
        <v>5</v>
      </c>
      <c r="B27" s="24" t="s">
        <v>54</v>
      </c>
      <c r="C27" s="25">
        <v>24936</v>
      </c>
      <c r="D27" s="26">
        <v>2</v>
      </c>
      <c r="E27" s="26">
        <v>0.1</v>
      </c>
    </row>
    <row r="28" spans="1:5" x14ac:dyDescent="0.3">
      <c r="A28" s="24" t="s">
        <v>5</v>
      </c>
      <c r="B28" s="24" t="s">
        <v>56</v>
      </c>
      <c r="C28" s="25">
        <v>28211</v>
      </c>
      <c r="D28" s="26">
        <v>2</v>
      </c>
      <c r="E28" s="26">
        <v>0.1</v>
      </c>
    </row>
    <row r="29" spans="1:5" x14ac:dyDescent="0.3">
      <c r="A29" s="24" t="s">
        <v>5</v>
      </c>
      <c r="B29" s="24" t="s">
        <v>57</v>
      </c>
      <c r="C29" s="25">
        <v>51795</v>
      </c>
      <c r="D29" s="26">
        <v>13</v>
      </c>
      <c r="E29" s="26">
        <v>0.3</v>
      </c>
    </row>
    <row r="30" spans="1:5" x14ac:dyDescent="0.3">
      <c r="A30" s="24" t="s">
        <v>5</v>
      </c>
      <c r="B30" s="24" t="s">
        <v>59</v>
      </c>
      <c r="C30" s="25">
        <v>11670</v>
      </c>
      <c r="D30" s="26">
        <v>1</v>
      </c>
      <c r="E30" s="26">
        <v>0.1</v>
      </c>
    </row>
    <row r="31" spans="1:5" x14ac:dyDescent="0.3">
      <c r="A31" s="24" t="s">
        <v>5</v>
      </c>
      <c r="B31" s="24" t="s">
        <v>60</v>
      </c>
      <c r="C31" s="25">
        <v>11559</v>
      </c>
      <c r="D31" s="26">
        <v>13</v>
      </c>
      <c r="E31" s="26">
        <v>1.1000000000000001</v>
      </c>
    </row>
    <row r="32" spans="1:5" x14ac:dyDescent="0.3">
      <c r="A32" s="24" t="s">
        <v>5</v>
      </c>
      <c r="B32" s="24" t="s">
        <v>61</v>
      </c>
      <c r="C32" s="25">
        <v>66764</v>
      </c>
      <c r="D32" s="26">
        <v>66</v>
      </c>
      <c r="E32" s="26">
        <v>1</v>
      </c>
    </row>
    <row r="33" spans="1:5" x14ac:dyDescent="0.3">
      <c r="A33" s="24" t="s">
        <v>5</v>
      </c>
      <c r="B33" s="24" t="s">
        <v>62</v>
      </c>
      <c r="C33" s="25">
        <v>19599</v>
      </c>
      <c r="D33" s="26">
        <v>5</v>
      </c>
      <c r="E33" s="26">
        <v>0.2</v>
      </c>
    </row>
    <row r="34" spans="1:5" x14ac:dyDescent="0.3">
      <c r="A34" s="24" t="s">
        <v>5</v>
      </c>
      <c r="B34" s="24" t="s">
        <v>66</v>
      </c>
      <c r="C34" s="25">
        <v>18626</v>
      </c>
      <c r="D34" s="26">
        <v>43</v>
      </c>
      <c r="E34" s="26">
        <v>2.2999999999999998</v>
      </c>
    </row>
    <row r="35" spans="1:5" x14ac:dyDescent="0.3">
      <c r="A35" s="28" t="str">
        <f>CONCATENATE("Total (",RIGHT(Índice!$A$4,2),")")</f>
        <v>Total (AM)</v>
      </c>
      <c r="B35" s="28"/>
      <c r="C35" s="29">
        <f>SUM(C5:C34)</f>
        <v>3199960</v>
      </c>
      <c r="D35" s="29">
        <f>SUM(D5:D34)</f>
        <v>5456</v>
      </c>
      <c r="E35" s="30">
        <f>D35/(C35/1000)</f>
        <v>1.7050213127664096</v>
      </c>
    </row>
    <row r="36" spans="1:5" x14ac:dyDescent="0.3">
      <c r="A36" s="31"/>
      <c r="B36" s="31"/>
      <c r="C36" s="32"/>
      <c r="D36" s="32" t="s">
        <v>107</v>
      </c>
      <c r="E36" s="33">
        <f>MIN($E$5:$E$34)</f>
        <v>0</v>
      </c>
    </row>
    <row r="37" spans="1:5" x14ac:dyDescent="0.3">
      <c r="A37" s="31"/>
      <c r="B37" s="31"/>
      <c r="C37" s="32"/>
      <c r="D37" s="32" t="s">
        <v>108</v>
      </c>
      <c r="E37" s="33">
        <f>MAX($E$5:$E$34)</f>
        <v>5.4</v>
      </c>
    </row>
    <row r="38" spans="1:5" x14ac:dyDescent="0.3">
      <c r="A38" s="34" t="s">
        <v>109</v>
      </c>
      <c r="B38" s="34"/>
      <c r="C38" s="35">
        <v>189604074</v>
      </c>
      <c r="D38" s="35">
        <v>259853</v>
      </c>
      <c r="E38" s="36">
        <v>1.3705032519501665</v>
      </c>
    </row>
    <row r="39" spans="1:5" x14ac:dyDescent="0.3">
      <c r="A39" s="34"/>
      <c r="B39" s="34"/>
      <c r="C39" s="35"/>
      <c r="D39" s="35" t="s">
        <v>107</v>
      </c>
      <c r="E39" s="36">
        <v>0</v>
      </c>
    </row>
    <row r="40" spans="1:5" x14ac:dyDescent="0.3">
      <c r="A40" s="37"/>
      <c r="B40" s="37"/>
      <c r="C40" s="38"/>
      <c r="D40" s="38" t="s">
        <v>108</v>
      </c>
      <c r="E40" s="39">
        <v>20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1570-5FBC-4738-AEFA-2DE6B6B21A1A}">
  <sheetPr>
    <tabColor rgb="FFA3CFD1"/>
    <pageSetUpPr fitToPage="1"/>
  </sheetPr>
  <dimension ref="A1:E70"/>
  <sheetViews>
    <sheetView workbookViewId="0">
      <pane ySplit="4" topLeftCell="A5" activePane="bottomLeft" state="frozen"/>
      <selection pane="bottomLeft" activeCell="A71" sqref="A71:XFD3079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15866</v>
      </c>
      <c r="D5" s="26">
        <v>63</v>
      </c>
      <c r="E5" s="26">
        <v>4</v>
      </c>
    </row>
    <row r="6" spans="1:5" x14ac:dyDescent="0.3">
      <c r="A6" s="24" t="s">
        <v>5</v>
      </c>
      <c r="B6" s="24" t="s">
        <v>7</v>
      </c>
      <c r="C6" s="25">
        <v>10819</v>
      </c>
      <c r="D6" s="26">
        <v>57</v>
      </c>
      <c r="E6" s="26">
        <v>5.3</v>
      </c>
    </row>
    <row r="7" spans="1:5" x14ac:dyDescent="0.3">
      <c r="A7" s="24" t="s">
        <v>5</v>
      </c>
      <c r="B7" s="24" t="s">
        <v>8</v>
      </c>
      <c r="C7" s="25">
        <v>9962</v>
      </c>
      <c r="D7" s="26">
        <v>99</v>
      </c>
      <c r="E7" s="26">
        <v>9.9</v>
      </c>
    </row>
    <row r="8" spans="1:5" x14ac:dyDescent="0.3">
      <c r="A8" s="24" t="s">
        <v>5</v>
      </c>
      <c r="B8" s="24" t="s">
        <v>9</v>
      </c>
      <c r="C8" s="25">
        <v>17194</v>
      </c>
      <c r="D8" s="26">
        <v>116</v>
      </c>
      <c r="E8" s="26">
        <v>6.7</v>
      </c>
    </row>
    <row r="9" spans="1:5" x14ac:dyDescent="0.3">
      <c r="A9" s="24" t="s">
        <v>5</v>
      </c>
      <c r="B9" s="24" t="s">
        <v>10</v>
      </c>
      <c r="C9" s="25">
        <v>20647</v>
      </c>
      <c r="D9" s="26">
        <v>54</v>
      </c>
      <c r="E9" s="26">
        <v>2.6</v>
      </c>
    </row>
    <row r="10" spans="1:5" x14ac:dyDescent="0.3">
      <c r="A10" s="24" t="s">
        <v>5</v>
      </c>
      <c r="B10" s="24" t="s">
        <v>11</v>
      </c>
      <c r="C10" s="25">
        <v>15314</v>
      </c>
      <c r="D10" s="26">
        <v>122</v>
      </c>
      <c r="E10" s="26">
        <v>8</v>
      </c>
    </row>
    <row r="11" spans="1:5" x14ac:dyDescent="0.3">
      <c r="A11" s="24" t="s">
        <v>5</v>
      </c>
      <c r="B11" s="24" t="s">
        <v>12</v>
      </c>
      <c r="C11" s="25">
        <v>41582</v>
      </c>
      <c r="D11" s="26">
        <v>39</v>
      </c>
      <c r="E11" s="26">
        <v>0.9</v>
      </c>
    </row>
    <row r="12" spans="1:5" x14ac:dyDescent="0.3">
      <c r="A12" s="24" t="s">
        <v>5</v>
      </c>
      <c r="B12" s="24" t="s">
        <v>13</v>
      </c>
      <c r="C12" s="25">
        <v>18831</v>
      </c>
      <c r="D12" s="26">
        <v>110</v>
      </c>
      <c r="E12" s="26">
        <v>5.8</v>
      </c>
    </row>
    <row r="13" spans="1:5" x14ac:dyDescent="0.3">
      <c r="A13" s="24" t="s">
        <v>5</v>
      </c>
      <c r="B13" s="24" t="s">
        <v>14</v>
      </c>
      <c r="C13" s="25">
        <v>31065</v>
      </c>
      <c r="D13" s="26">
        <v>122</v>
      </c>
      <c r="E13" s="26">
        <v>3.9</v>
      </c>
    </row>
    <row r="14" spans="1:5" x14ac:dyDescent="0.3">
      <c r="A14" s="24" t="s">
        <v>5</v>
      </c>
      <c r="B14" s="24" t="s">
        <v>15</v>
      </c>
      <c r="C14" s="25">
        <v>37648</v>
      </c>
      <c r="D14" s="26">
        <v>105</v>
      </c>
      <c r="E14" s="26">
        <v>2.8</v>
      </c>
    </row>
    <row r="15" spans="1:5" x14ac:dyDescent="0.3">
      <c r="A15" s="24" t="s">
        <v>5</v>
      </c>
      <c r="B15" s="24" t="s">
        <v>16</v>
      </c>
      <c r="C15" s="25">
        <v>20718</v>
      </c>
      <c r="D15" s="26">
        <v>66</v>
      </c>
      <c r="E15" s="26">
        <v>3.2</v>
      </c>
    </row>
    <row r="16" spans="1:5" x14ac:dyDescent="0.3">
      <c r="A16" s="24" t="s">
        <v>5</v>
      </c>
      <c r="B16" s="24" t="s">
        <v>17</v>
      </c>
      <c r="C16" s="25">
        <v>23785</v>
      </c>
      <c r="D16" s="26">
        <v>97</v>
      </c>
      <c r="E16" s="26">
        <v>4.0999999999999996</v>
      </c>
    </row>
    <row r="17" spans="1:5" x14ac:dyDescent="0.3">
      <c r="A17" s="24" t="s">
        <v>5</v>
      </c>
      <c r="B17" s="24" t="s">
        <v>18</v>
      </c>
      <c r="C17" s="25">
        <v>35447</v>
      </c>
      <c r="D17" s="26">
        <v>94</v>
      </c>
      <c r="E17" s="26">
        <v>2.6</v>
      </c>
    </row>
    <row r="18" spans="1:5" x14ac:dyDescent="0.3">
      <c r="A18" s="24" t="s">
        <v>5</v>
      </c>
      <c r="B18" s="24" t="s">
        <v>19</v>
      </c>
      <c r="C18" s="25">
        <v>33056</v>
      </c>
      <c r="D18" s="26">
        <v>196</v>
      </c>
      <c r="E18" s="26">
        <v>5.9</v>
      </c>
    </row>
    <row r="19" spans="1:5" x14ac:dyDescent="0.3">
      <c r="A19" s="24" t="s">
        <v>5</v>
      </c>
      <c r="B19" s="24" t="s">
        <v>20</v>
      </c>
      <c r="C19" s="25">
        <v>13473</v>
      </c>
      <c r="D19" s="26">
        <v>69</v>
      </c>
      <c r="E19" s="26">
        <v>5.0999999999999996</v>
      </c>
    </row>
    <row r="20" spans="1:5" x14ac:dyDescent="0.3">
      <c r="A20" s="24" t="s">
        <v>5</v>
      </c>
      <c r="B20" s="24" t="s">
        <v>21</v>
      </c>
      <c r="C20" s="25">
        <v>16869</v>
      </c>
      <c r="D20" s="26">
        <v>78</v>
      </c>
      <c r="E20" s="26">
        <v>4.5999999999999996</v>
      </c>
    </row>
    <row r="21" spans="1:5" x14ac:dyDescent="0.3">
      <c r="A21" s="24" t="s">
        <v>5</v>
      </c>
      <c r="B21" s="24" t="s">
        <v>22</v>
      </c>
      <c r="C21" s="25">
        <v>28742</v>
      </c>
      <c r="D21" s="26">
        <v>86</v>
      </c>
      <c r="E21" s="26">
        <v>3</v>
      </c>
    </row>
    <row r="22" spans="1:5" x14ac:dyDescent="0.3">
      <c r="A22" s="24" t="s">
        <v>5</v>
      </c>
      <c r="B22" s="24" t="s">
        <v>23</v>
      </c>
      <c r="C22" s="25">
        <v>30792</v>
      </c>
      <c r="D22" s="26">
        <v>149</v>
      </c>
      <c r="E22" s="26">
        <v>4.8</v>
      </c>
    </row>
    <row r="23" spans="1:5" x14ac:dyDescent="0.3">
      <c r="A23" s="24" t="s">
        <v>5</v>
      </c>
      <c r="B23" s="24" t="s">
        <v>24</v>
      </c>
      <c r="C23" s="25">
        <v>19638</v>
      </c>
      <c r="D23" s="26">
        <v>81</v>
      </c>
      <c r="E23" s="26">
        <v>4.0999999999999996</v>
      </c>
    </row>
    <row r="24" spans="1:5" x14ac:dyDescent="0.3">
      <c r="A24" s="24" t="s">
        <v>5</v>
      </c>
      <c r="B24" s="24" t="s">
        <v>25</v>
      </c>
      <c r="C24" s="25">
        <v>70496</v>
      </c>
      <c r="D24" s="26">
        <v>300</v>
      </c>
      <c r="E24" s="26">
        <v>4.3</v>
      </c>
    </row>
    <row r="25" spans="1:5" x14ac:dyDescent="0.3">
      <c r="A25" s="24" t="s">
        <v>5</v>
      </c>
      <c r="B25" s="24" t="s">
        <v>26</v>
      </c>
      <c r="C25" s="25">
        <v>23549</v>
      </c>
      <c r="D25" s="26">
        <v>88</v>
      </c>
      <c r="E25" s="26">
        <v>3.7</v>
      </c>
    </row>
    <row r="26" spans="1:5" x14ac:dyDescent="0.3">
      <c r="A26" s="24" t="s">
        <v>5</v>
      </c>
      <c r="B26" s="24" t="s">
        <v>27</v>
      </c>
      <c r="C26" s="25">
        <v>33170</v>
      </c>
      <c r="D26" s="26">
        <v>143</v>
      </c>
      <c r="E26" s="26">
        <v>4.3</v>
      </c>
    </row>
    <row r="27" spans="1:5" x14ac:dyDescent="0.3">
      <c r="A27" s="24" t="s">
        <v>5</v>
      </c>
      <c r="B27" s="24" t="s">
        <v>28</v>
      </c>
      <c r="C27" s="25">
        <v>17186</v>
      </c>
      <c r="D27" s="26">
        <v>130</v>
      </c>
      <c r="E27" s="26">
        <v>7.6</v>
      </c>
    </row>
    <row r="28" spans="1:5" x14ac:dyDescent="0.3">
      <c r="A28" s="24" t="s">
        <v>5</v>
      </c>
      <c r="B28" s="24" t="s">
        <v>29</v>
      </c>
      <c r="C28" s="25">
        <v>25871</v>
      </c>
      <c r="D28" s="26">
        <v>175</v>
      </c>
      <c r="E28" s="26">
        <v>6.8</v>
      </c>
    </row>
    <row r="29" spans="1:5" x14ac:dyDescent="0.3">
      <c r="A29" s="24" t="s">
        <v>5</v>
      </c>
      <c r="B29" s="24" t="s">
        <v>30</v>
      </c>
      <c r="C29" s="25">
        <v>13815</v>
      </c>
      <c r="D29" s="26">
        <v>59</v>
      </c>
      <c r="E29" s="26">
        <v>4.2</v>
      </c>
    </row>
    <row r="30" spans="1:5" x14ac:dyDescent="0.3">
      <c r="A30" s="24" t="s">
        <v>5</v>
      </c>
      <c r="B30" s="24" t="s">
        <v>31</v>
      </c>
      <c r="C30" s="25">
        <v>57473</v>
      </c>
      <c r="D30" s="26">
        <v>273</v>
      </c>
      <c r="E30" s="26">
        <v>4.8</v>
      </c>
    </row>
    <row r="31" spans="1:5" x14ac:dyDescent="0.3">
      <c r="A31" s="24" t="s">
        <v>5</v>
      </c>
      <c r="B31" s="24" t="s">
        <v>32</v>
      </c>
      <c r="C31" s="25">
        <v>24311</v>
      </c>
      <c r="D31" s="26">
        <v>60</v>
      </c>
      <c r="E31" s="26">
        <v>2.5</v>
      </c>
    </row>
    <row r="32" spans="1:5" x14ac:dyDescent="0.3">
      <c r="A32" s="24" t="s">
        <v>5</v>
      </c>
      <c r="B32" s="24" t="s">
        <v>33</v>
      </c>
      <c r="C32" s="25">
        <v>60993</v>
      </c>
      <c r="D32" s="26">
        <v>186</v>
      </c>
      <c r="E32" s="26">
        <v>3</v>
      </c>
    </row>
    <row r="33" spans="1:5" x14ac:dyDescent="0.3">
      <c r="A33" s="24" t="s">
        <v>5</v>
      </c>
      <c r="B33" s="24" t="s">
        <v>34</v>
      </c>
      <c r="C33" s="25">
        <v>103598</v>
      </c>
      <c r="D33" s="26">
        <v>551</v>
      </c>
      <c r="E33" s="26">
        <v>5.3</v>
      </c>
    </row>
    <row r="34" spans="1:5" x14ac:dyDescent="0.3">
      <c r="A34" s="24" t="s">
        <v>5</v>
      </c>
      <c r="B34" s="24" t="s">
        <v>35</v>
      </c>
      <c r="C34" s="25">
        <v>10937</v>
      </c>
      <c r="D34" s="26">
        <v>40</v>
      </c>
      <c r="E34" s="26">
        <v>3.7</v>
      </c>
    </row>
    <row r="35" spans="1:5" x14ac:dyDescent="0.3">
      <c r="A35" s="24" t="s">
        <v>5</v>
      </c>
      <c r="B35" s="24" t="s">
        <v>36</v>
      </c>
      <c r="C35" s="25">
        <v>10162</v>
      </c>
      <c r="D35" s="26">
        <v>57</v>
      </c>
      <c r="E35" s="26">
        <v>5.6</v>
      </c>
    </row>
    <row r="36" spans="1:5" x14ac:dyDescent="0.3">
      <c r="A36" s="24" t="s">
        <v>5</v>
      </c>
      <c r="B36" s="24" t="s">
        <v>37</v>
      </c>
      <c r="C36" s="25">
        <v>8858</v>
      </c>
      <c r="D36" s="26">
        <v>63</v>
      </c>
      <c r="E36" s="26">
        <v>7.1</v>
      </c>
    </row>
    <row r="37" spans="1:5" x14ac:dyDescent="0.3">
      <c r="A37" s="24" t="s">
        <v>5</v>
      </c>
      <c r="B37" s="24" t="s">
        <v>39</v>
      </c>
      <c r="C37" s="25">
        <v>25172</v>
      </c>
      <c r="D37" s="26">
        <v>54</v>
      </c>
      <c r="E37" s="26">
        <v>2.1</v>
      </c>
    </row>
    <row r="38" spans="1:5" x14ac:dyDescent="0.3">
      <c r="A38" s="24" t="s">
        <v>5</v>
      </c>
      <c r="B38" s="24" t="s">
        <v>40</v>
      </c>
      <c r="C38" s="25">
        <v>45448</v>
      </c>
      <c r="D38" s="26">
        <v>153</v>
      </c>
      <c r="E38" s="26">
        <v>3.4</v>
      </c>
    </row>
    <row r="39" spans="1:5" x14ac:dyDescent="0.3">
      <c r="A39" s="24" t="s">
        <v>5</v>
      </c>
      <c r="B39" s="24" t="s">
        <v>41</v>
      </c>
      <c r="C39" s="25">
        <v>101883</v>
      </c>
      <c r="D39" s="26">
        <v>524</v>
      </c>
      <c r="E39" s="26">
        <v>5.0999999999999996</v>
      </c>
    </row>
    <row r="40" spans="1:5" x14ac:dyDescent="0.3">
      <c r="A40" s="24" t="s">
        <v>5</v>
      </c>
      <c r="B40" s="24" t="s">
        <v>42</v>
      </c>
      <c r="C40" s="25">
        <v>17107</v>
      </c>
      <c r="D40" s="26">
        <v>81</v>
      </c>
      <c r="E40" s="26">
        <v>4.7</v>
      </c>
    </row>
    <row r="41" spans="1:5" x14ac:dyDescent="0.3">
      <c r="A41" s="24" t="s">
        <v>5</v>
      </c>
      <c r="B41" s="24" t="s">
        <v>43</v>
      </c>
      <c r="C41" s="25">
        <v>2063547</v>
      </c>
      <c r="D41" s="25">
        <v>13961</v>
      </c>
      <c r="E41" s="26">
        <v>6.8</v>
      </c>
    </row>
    <row r="42" spans="1:5" x14ac:dyDescent="0.3">
      <c r="A42" s="24" t="s">
        <v>5</v>
      </c>
      <c r="B42" s="24" t="s">
        <v>44</v>
      </c>
      <c r="C42" s="25">
        <v>53914</v>
      </c>
      <c r="D42" s="26">
        <v>170</v>
      </c>
      <c r="E42" s="26">
        <v>3.2</v>
      </c>
    </row>
    <row r="43" spans="1:5" x14ac:dyDescent="0.3">
      <c r="A43" s="24" t="s">
        <v>5</v>
      </c>
      <c r="B43" s="24" t="s">
        <v>45</v>
      </c>
      <c r="C43" s="25">
        <v>15520</v>
      </c>
      <c r="D43" s="26">
        <v>55</v>
      </c>
      <c r="E43" s="26">
        <v>3.6</v>
      </c>
    </row>
    <row r="44" spans="1:5" x14ac:dyDescent="0.3">
      <c r="A44" s="24" t="s">
        <v>5</v>
      </c>
      <c r="B44" s="24" t="s">
        <v>46</v>
      </c>
      <c r="C44" s="25">
        <v>61204</v>
      </c>
      <c r="D44" s="26">
        <v>216</v>
      </c>
      <c r="E44" s="26">
        <v>3.5</v>
      </c>
    </row>
    <row r="45" spans="1:5" x14ac:dyDescent="0.3">
      <c r="A45" s="24" t="s">
        <v>5</v>
      </c>
      <c r="B45" s="24" t="s">
        <v>47</v>
      </c>
      <c r="C45" s="25">
        <v>20135</v>
      </c>
      <c r="D45" s="26">
        <v>102</v>
      </c>
      <c r="E45" s="26">
        <v>5.0999999999999996</v>
      </c>
    </row>
    <row r="46" spans="1:5" x14ac:dyDescent="0.3">
      <c r="A46" s="24" t="s">
        <v>5</v>
      </c>
      <c r="B46" s="24" t="s">
        <v>48</v>
      </c>
      <c r="C46" s="25">
        <v>27062</v>
      </c>
      <c r="D46" s="26">
        <v>104</v>
      </c>
      <c r="E46" s="26">
        <v>3.9</v>
      </c>
    </row>
    <row r="47" spans="1:5" x14ac:dyDescent="0.3">
      <c r="A47" s="24" t="s">
        <v>5</v>
      </c>
      <c r="B47" s="24" t="s">
        <v>49</v>
      </c>
      <c r="C47" s="25">
        <v>15761</v>
      </c>
      <c r="D47" s="26">
        <v>139</v>
      </c>
      <c r="E47" s="26">
        <v>8.8000000000000007</v>
      </c>
    </row>
    <row r="48" spans="1:5" x14ac:dyDescent="0.3">
      <c r="A48" s="24" t="s">
        <v>5</v>
      </c>
      <c r="B48" s="24" t="s">
        <v>50</v>
      </c>
      <c r="C48" s="25">
        <v>23817</v>
      </c>
      <c r="D48" s="26">
        <v>76</v>
      </c>
      <c r="E48" s="26">
        <v>3.2</v>
      </c>
    </row>
    <row r="49" spans="1:5" x14ac:dyDescent="0.3">
      <c r="A49" s="24" t="s">
        <v>5</v>
      </c>
      <c r="B49" s="24" t="s">
        <v>51</v>
      </c>
      <c r="C49" s="25">
        <v>96372</v>
      </c>
      <c r="D49" s="26">
        <v>480</v>
      </c>
      <c r="E49" s="26">
        <v>5</v>
      </c>
    </row>
    <row r="50" spans="1:5" x14ac:dyDescent="0.3">
      <c r="A50" s="24" t="s">
        <v>5</v>
      </c>
      <c r="B50" s="24" t="s">
        <v>52</v>
      </c>
      <c r="C50" s="25">
        <v>19373</v>
      </c>
      <c r="D50" s="26">
        <v>67</v>
      </c>
      <c r="E50" s="26">
        <v>3.4</v>
      </c>
    </row>
    <row r="51" spans="1:5" x14ac:dyDescent="0.3">
      <c r="A51" s="24" t="s">
        <v>5</v>
      </c>
      <c r="B51" s="24" t="s">
        <v>53</v>
      </c>
      <c r="C51" s="25">
        <v>30668</v>
      </c>
      <c r="D51" s="26">
        <v>193</v>
      </c>
      <c r="E51" s="26">
        <v>6.3</v>
      </c>
    </row>
    <row r="52" spans="1:5" x14ac:dyDescent="0.3">
      <c r="A52" s="24" t="s">
        <v>5</v>
      </c>
      <c r="B52" s="24" t="s">
        <v>54</v>
      </c>
      <c r="C52" s="25">
        <v>24936</v>
      </c>
      <c r="D52" s="26">
        <v>117</v>
      </c>
      <c r="E52" s="26">
        <v>4.7</v>
      </c>
    </row>
    <row r="53" spans="1:5" x14ac:dyDescent="0.3">
      <c r="A53" s="24" t="s">
        <v>5</v>
      </c>
      <c r="B53" s="24" t="s">
        <v>55</v>
      </c>
      <c r="C53" s="25">
        <v>14164</v>
      </c>
      <c r="D53" s="26">
        <v>69</v>
      </c>
      <c r="E53" s="26">
        <v>4.9000000000000004</v>
      </c>
    </row>
    <row r="54" spans="1:5" x14ac:dyDescent="0.3">
      <c r="A54" s="24" t="s">
        <v>5</v>
      </c>
      <c r="B54" s="24" t="s">
        <v>56</v>
      </c>
      <c r="C54" s="25">
        <v>28211</v>
      </c>
      <c r="D54" s="26">
        <v>134</v>
      </c>
      <c r="E54" s="26">
        <v>4.7</v>
      </c>
    </row>
    <row r="55" spans="1:5" x14ac:dyDescent="0.3">
      <c r="A55" s="24" t="s">
        <v>5</v>
      </c>
      <c r="B55" s="24" t="s">
        <v>57</v>
      </c>
      <c r="C55" s="25">
        <v>51795</v>
      </c>
      <c r="D55" s="26">
        <v>92</v>
      </c>
      <c r="E55" s="26">
        <v>1.8</v>
      </c>
    </row>
    <row r="56" spans="1:5" x14ac:dyDescent="0.3">
      <c r="A56" s="24" t="s">
        <v>5</v>
      </c>
      <c r="B56" s="24" t="s">
        <v>58</v>
      </c>
      <c r="C56" s="25">
        <v>32967</v>
      </c>
      <c r="D56" s="26">
        <v>77</v>
      </c>
      <c r="E56" s="26">
        <v>2.2999999999999998</v>
      </c>
    </row>
    <row r="57" spans="1:5" x14ac:dyDescent="0.3">
      <c r="A57" s="24" t="s">
        <v>5</v>
      </c>
      <c r="B57" s="24" t="s">
        <v>59</v>
      </c>
      <c r="C57" s="25">
        <v>11670</v>
      </c>
      <c r="D57" s="26">
        <v>77</v>
      </c>
      <c r="E57" s="26">
        <v>6.6</v>
      </c>
    </row>
    <row r="58" spans="1:5" x14ac:dyDescent="0.3">
      <c r="A58" s="24" t="s">
        <v>5</v>
      </c>
      <c r="B58" s="24" t="s">
        <v>60</v>
      </c>
      <c r="C58" s="25">
        <v>11559</v>
      </c>
      <c r="D58" s="26">
        <v>81</v>
      </c>
      <c r="E58" s="26">
        <v>7</v>
      </c>
    </row>
    <row r="59" spans="1:5" x14ac:dyDescent="0.3">
      <c r="A59" s="24" t="s">
        <v>5</v>
      </c>
      <c r="B59" s="24" t="s">
        <v>61</v>
      </c>
      <c r="C59" s="25">
        <v>66764</v>
      </c>
      <c r="D59" s="26">
        <v>425</v>
      </c>
      <c r="E59" s="26">
        <v>6.4</v>
      </c>
    </row>
    <row r="60" spans="1:5" x14ac:dyDescent="0.3">
      <c r="A60" s="24" t="s">
        <v>5</v>
      </c>
      <c r="B60" s="24" t="s">
        <v>62</v>
      </c>
      <c r="C60" s="25">
        <v>19599</v>
      </c>
      <c r="D60" s="26">
        <v>113</v>
      </c>
      <c r="E60" s="26">
        <v>5.8</v>
      </c>
    </row>
    <row r="61" spans="1:5" x14ac:dyDescent="0.3">
      <c r="A61" s="24" t="s">
        <v>5</v>
      </c>
      <c r="B61" s="24" t="s">
        <v>63</v>
      </c>
      <c r="C61" s="25">
        <v>73669</v>
      </c>
      <c r="D61" s="26">
        <v>319</v>
      </c>
      <c r="E61" s="26">
        <v>4.3</v>
      </c>
    </row>
    <row r="62" spans="1:5" x14ac:dyDescent="0.3">
      <c r="A62" s="24" t="s">
        <v>5</v>
      </c>
      <c r="B62" s="24" t="s">
        <v>64</v>
      </c>
      <c r="C62" s="25">
        <v>19247</v>
      </c>
      <c r="D62" s="26">
        <v>78</v>
      </c>
      <c r="E62" s="26">
        <v>4</v>
      </c>
    </row>
    <row r="63" spans="1:5" x14ac:dyDescent="0.3">
      <c r="A63" s="24" t="s">
        <v>5</v>
      </c>
      <c r="B63" s="24" t="s">
        <v>66</v>
      </c>
      <c r="C63" s="25">
        <v>18626</v>
      </c>
      <c r="D63" s="26">
        <v>105</v>
      </c>
      <c r="E63" s="26">
        <v>5.7</v>
      </c>
    </row>
    <row r="64" spans="1:5" x14ac:dyDescent="0.3">
      <c r="A64" s="24" t="s">
        <v>5</v>
      </c>
      <c r="B64" s="24" t="s">
        <v>67</v>
      </c>
      <c r="C64" s="25">
        <v>23945</v>
      </c>
      <c r="D64" s="26">
        <v>132</v>
      </c>
      <c r="E64" s="26">
        <v>5.5</v>
      </c>
    </row>
    <row r="65" spans="1:5" x14ac:dyDescent="0.3">
      <c r="A65" s="28" t="str">
        <f>CONCATENATE("Total (",RIGHT(Índice!$A$4,2),")")</f>
        <v>Total (AM)</v>
      </c>
      <c r="B65" s="28"/>
      <c r="C65" s="29">
        <f>SUM(C5:C64)</f>
        <v>3916002</v>
      </c>
      <c r="D65" s="29">
        <f>SUM(D5:D64)</f>
        <v>22122</v>
      </c>
      <c r="E65" s="30">
        <f>D65/(C65/1000)</f>
        <v>5.6491288819566483</v>
      </c>
    </row>
    <row r="66" spans="1:5" x14ac:dyDescent="0.3">
      <c r="A66" s="31"/>
      <c r="B66" s="31"/>
      <c r="C66" s="32"/>
      <c r="D66" s="32" t="s">
        <v>107</v>
      </c>
      <c r="E66" s="33">
        <f>MIN($E$5:$E$64)</f>
        <v>0.9</v>
      </c>
    </row>
    <row r="67" spans="1:5" x14ac:dyDescent="0.3">
      <c r="A67" s="31"/>
      <c r="B67" s="31"/>
      <c r="C67" s="32"/>
      <c r="D67" s="32" t="s">
        <v>108</v>
      </c>
      <c r="E67" s="33">
        <f>MAX($E$5:$E$64)</f>
        <v>9.9</v>
      </c>
    </row>
    <row r="68" spans="1:5" x14ac:dyDescent="0.3">
      <c r="A68" s="34" t="s">
        <v>109</v>
      </c>
      <c r="B68" s="34"/>
      <c r="C68" s="35">
        <v>183235815</v>
      </c>
      <c r="D68" s="35">
        <v>1451495</v>
      </c>
      <c r="E68" s="36">
        <v>7.9214590226261166</v>
      </c>
    </row>
    <row r="69" spans="1:5" x14ac:dyDescent="0.3">
      <c r="A69" s="34"/>
      <c r="B69" s="34"/>
      <c r="C69" s="35"/>
      <c r="D69" s="35" t="s">
        <v>107</v>
      </c>
      <c r="E69" s="36">
        <v>0</v>
      </c>
    </row>
    <row r="70" spans="1:5" x14ac:dyDescent="0.3">
      <c r="A70" s="37"/>
      <c r="B70" s="37"/>
      <c r="C70" s="38"/>
      <c r="D70" s="38" t="s">
        <v>108</v>
      </c>
      <c r="E70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6DE0-37B1-4B16-A753-30E04DEACB3B}">
  <sheetPr>
    <tabColor rgb="FF70B5B8"/>
    <pageSetUpPr fitToPage="1"/>
  </sheetPr>
  <dimension ref="A1:E19"/>
  <sheetViews>
    <sheetView zoomScaleNormal="100" workbookViewId="0">
      <pane ySplit="4" topLeftCell="A5" activePane="bottomLeft" state="frozen"/>
      <selection pane="bottomLeft" activeCell="A20" sqref="A20:XFD459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68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69</v>
      </c>
      <c r="C5" s="25">
        <v>2401115</v>
      </c>
      <c r="D5" s="25">
        <v>15181</v>
      </c>
      <c r="E5" s="26">
        <v>6.3</v>
      </c>
    </row>
    <row r="6" spans="1:5" x14ac:dyDescent="0.3">
      <c r="A6" s="24" t="s">
        <v>5</v>
      </c>
      <c r="B6" s="24" t="s">
        <v>70</v>
      </c>
      <c r="C6" s="25">
        <v>273036</v>
      </c>
      <c r="D6" s="25">
        <v>1401</v>
      </c>
      <c r="E6" s="26">
        <v>5.0999999999999996</v>
      </c>
    </row>
    <row r="7" spans="1:5" x14ac:dyDescent="0.3">
      <c r="A7" s="24" t="s">
        <v>5</v>
      </c>
      <c r="B7" s="24" t="s">
        <v>71</v>
      </c>
      <c r="C7" s="25">
        <v>188907</v>
      </c>
      <c r="D7" s="26">
        <v>768</v>
      </c>
      <c r="E7" s="26">
        <v>4.0999999999999996</v>
      </c>
    </row>
    <row r="8" spans="1:5" x14ac:dyDescent="0.3">
      <c r="A8" s="24" t="s">
        <v>5</v>
      </c>
      <c r="B8" s="24" t="s">
        <v>72</v>
      </c>
      <c r="C8" s="25">
        <v>179560</v>
      </c>
      <c r="D8" s="25">
        <v>1004</v>
      </c>
      <c r="E8" s="26">
        <v>5.6</v>
      </c>
    </row>
    <row r="9" spans="1:5" x14ac:dyDescent="0.3">
      <c r="A9" s="24" t="s">
        <v>5</v>
      </c>
      <c r="B9" s="24" t="s">
        <v>73</v>
      </c>
      <c r="C9" s="25">
        <v>232561</v>
      </c>
      <c r="D9" s="25">
        <v>1017</v>
      </c>
      <c r="E9" s="26">
        <v>4.4000000000000004</v>
      </c>
    </row>
    <row r="10" spans="1:5" x14ac:dyDescent="0.3">
      <c r="A10" s="24" t="s">
        <v>5</v>
      </c>
      <c r="B10" s="24" t="s">
        <v>74</v>
      </c>
      <c r="C10" s="25">
        <v>136736</v>
      </c>
      <c r="D10" s="26">
        <v>505</v>
      </c>
      <c r="E10" s="26">
        <v>3.7</v>
      </c>
    </row>
    <row r="11" spans="1:5" x14ac:dyDescent="0.3">
      <c r="A11" s="24" t="s">
        <v>5</v>
      </c>
      <c r="B11" s="24" t="s">
        <v>75</v>
      </c>
      <c r="C11" s="25">
        <v>128161</v>
      </c>
      <c r="D11" s="26">
        <v>518</v>
      </c>
      <c r="E11" s="26">
        <v>4</v>
      </c>
    </row>
    <row r="12" spans="1:5" x14ac:dyDescent="0.3">
      <c r="A12" s="24" t="s">
        <v>5</v>
      </c>
      <c r="B12" s="24" t="s">
        <v>76</v>
      </c>
      <c r="C12" s="25">
        <v>113913</v>
      </c>
      <c r="D12" s="26">
        <v>500</v>
      </c>
      <c r="E12" s="26">
        <v>4.4000000000000004</v>
      </c>
    </row>
    <row r="13" spans="1:5" x14ac:dyDescent="0.3">
      <c r="A13" s="24" t="s">
        <v>5</v>
      </c>
      <c r="B13" s="24" t="s">
        <v>77</v>
      </c>
      <c r="C13" s="25">
        <v>262013</v>
      </c>
      <c r="D13" s="25">
        <v>1226</v>
      </c>
      <c r="E13" s="26">
        <v>4.7</v>
      </c>
    </row>
    <row r="14" spans="1:5" x14ac:dyDescent="0.3">
      <c r="A14" s="28" t="str">
        <f>CONCATENATE("Total (",RIGHT(Índice!$A$4,2),")")</f>
        <v>Total (AM)</v>
      </c>
      <c r="B14" s="28"/>
      <c r="C14" s="29">
        <f>SUM(C5:C13)</f>
        <v>3916002</v>
      </c>
      <c r="D14" s="29">
        <f>SUM(D5:D13)</f>
        <v>22120</v>
      </c>
      <c r="E14" s="30">
        <f>D14/(C14/1000)</f>
        <v>5.6486181569876628</v>
      </c>
    </row>
    <row r="15" spans="1:5" x14ac:dyDescent="0.3">
      <c r="A15" s="31"/>
      <c r="B15" s="31"/>
      <c r="C15" s="32"/>
      <c r="D15" s="32" t="s">
        <v>107</v>
      </c>
      <c r="E15" s="33">
        <f>MIN($E$5:$E$13)</f>
        <v>3.7</v>
      </c>
    </row>
    <row r="16" spans="1:5" x14ac:dyDescent="0.3">
      <c r="A16" s="31"/>
      <c r="B16" s="31"/>
      <c r="C16" s="32"/>
      <c r="D16" s="32" t="s">
        <v>108</v>
      </c>
      <c r="E16" s="33">
        <f>MAX($E$5:$E$13)</f>
        <v>6.3</v>
      </c>
    </row>
    <row r="17" spans="1:5" x14ac:dyDescent="0.3">
      <c r="A17" s="34" t="s">
        <v>109</v>
      </c>
      <c r="B17" s="34"/>
      <c r="C17" s="35">
        <v>183235815</v>
      </c>
      <c r="D17" s="35">
        <v>1451472</v>
      </c>
      <c r="E17" s="36">
        <v>7.9213335013135939</v>
      </c>
    </row>
    <row r="18" spans="1:5" x14ac:dyDescent="0.3">
      <c r="A18" s="34"/>
      <c r="B18" s="34"/>
      <c r="C18" s="35"/>
      <c r="D18" s="35" t="s">
        <v>107</v>
      </c>
      <c r="E18" s="36">
        <v>1.3</v>
      </c>
    </row>
    <row r="19" spans="1:5" x14ac:dyDescent="0.3">
      <c r="A19" s="37"/>
      <c r="B19" s="37"/>
      <c r="C19" s="38"/>
      <c r="D19" s="38" t="s">
        <v>108</v>
      </c>
      <c r="E19" s="39">
        <v>27.2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93BA6-6DF0-4037-91BD-8BB95723ED93}">
  <sheetPr>
    <tabColor rgb="FFA3CFD1"/>
    <pageSetUpPr fitToPage="1"/>
  </sheetPr>
  <dimension ref="A1:E25"/>
  <sheetViews>
    <sheetView workbookViewId="0">
      <pane ySplit="4" topLeftCell="A5" activePane="bottomLeft" state="frozen"/>
      <selection pane="bottomLeft" activeCell="A26" sqref="A26:XFD2627"/>
    </sheetView>
  </sheetViews>
  <sheetFormatPr defaultColWidth="0" defaultRowHeight="16.5" zeroHeight="1" x14ac:dyDescent="0.3"/>
  <cols>
    <col min="1" max="1" width="20.85546875" style="19" bestFit="1" customWidth="1"/>
    <col min="2" max="2" width="41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15</v>
      </c>
      <c r="C5" s="25">
        <v>37648</v>
      </c>
      <c r="D5" s="26">
        <v>17</v>
      </c>
      <c r="E5" s="26">
        <v>0.4</v>
      </c>
    </row>
    <row r="6" spans="1:5" x14ac:dyDescent="0.3">
      <c r="A6" s="24" t="s">
        <v>5</v>
      </c>
      <c r="B6" s="24" t="s">
        <v>25</v>
      </c>
      <c r="C6" s="25">
        <v>70496</v>
      </c>
      <c r="D6" s="26">
        <v>42</v>
      </c>
      <c r="E6" s="26">
        <v>0.6</v>
      </c>
    </row>
    <row r="7" spans="1:5" x14ac:dyDescent="0.3">
      <c r="A7" s="24" t="s">
        <v>5</v>
      </c>
      <c r="B7" s="24" t="s">
        <v>29</v>
      </c>
      <c r="C7" s="25">
        <v>25871</v>
      </c>
      <c r="D7" s="26">
        <v>4</v>
      </c>
      <c r="E7" s="26">
        <v>0.2</v>
      </c>
    </row>
    <row r="8" spans="1:5" x14ac:dyDescent="0.3">
      <c r="A8" s="24" t="s">
        <v>5</v>
      </c>
      <c r="B8" s="24" t="s">
        <v>33</v>
      </c>
      <c r="C8" s="25">
        <v>60993</v>
      </c>
      <c r="D8" s="26">
        <v>26</v>
      </c>
      <c r="E8" s="26">
        <v>0.4</v>
      </c>
    </row>
    <row r="9" spans="1:5" x14ac:dyDescent="0.3">
      <c r="A9" s="24" t="s">
        <v>5</v>
      </c>
      <c r="B9" s="24" t="s">
        <v>34</v>
      </c>
      <c r="C9" s="25">
        <v>103598</v>
      </c>
      <c r="D9" s="26">
        <v>123</v>
      </c>
      <c r="E9" s="26">
        <v>1.2</v>
      </c>
    </row>
    <row r="10" spans="1:5" x14ac:dyDescent="0.3">
      <c r="A10" s="24" t="s">
        <v>5</v>
      </c>
      <c r="B10" s="24" t="s">
        <v>39</v>
      </c>
      <c r="C10" s="25">
        <v>25172</v>
      </c>
      <c r="D10" s="26">
        <v>17</v>
      </c>
      <c r="E10" s="26">
        <v>0.7</v>
      </c>
    </row>
    <row r="11" spans="1:5" x14ac:dyDescent="0.3">
      <c r="A11" s="24" t="s">
        <v>5</v>
      </c>
      <c r="B11" s="24" t="s">
        <v>41</v>
      </c>
      <c r="C11" s="25">
        <v>101883</v>
      </c>
      <c r="D11" s="26">
        <v>2</v>
      </c>
      <c r="E11" s="26">
        <v>0</v>
      </c>
    </row>
    <row r="12" spans="1:5" x14ac:dyDescent="0.3">
      <c r="A12" s="24" t="s">
        <v>5</v>
      </c>
      <c r="B12" s="24" t="s">
        <v>43</v>
      </c>
      <c r="C12" s="25">
        <v>2063547</v>
      </c>
      <c r="D12" s="25">
        <v>3038</v>
      </c>
      <c r="E12" s="26">
        <v>1.5</v>
      </c>
    </row>
    <row r="13" spans="1:5" x14ac:dyDescent="0.3">
      <c r="A13" s="24" t="s">
        <v>5</v>
      </c>
      <c r="B13" s="24" t="s">
        <v>51</v>
      </c>
      <c r="C13" s="25">
        <v>96372</v>
      </c>
      <c r="D13" s="26">
        <v>44</v>
      </c>
      <c r="E13" s="26">
        <v>0.5</v>
      </c>
    </row>
    <row r="14" spans="1:5" x14ac:dyDescent="0.3">
      <c r="A14" s="24" t="s">
        <v>5</v>
      </c>
      <c r="B14" s="24" t="s">
        <v>53</v>
      </c>
      <c r="C14" s="25">
        <v>30668</v>
      </c>
      <c r="D14" s="26">
        <v>17</v>
      </c>
      <c r="E14" s="26">
        <v>0.6</v>
      </c>
    </row>
    <row r="15" spans="1:5" x14ac:dyDescent="0.3">
      <c r="A15" s="24" t="s">
        <v>5</v>
      </c>
      <c r="B15" s="24" t="s">
        <v>54</v>
      </c>
      <c r="C15" s="25">
        <v>24936</v>
      </c>
      <c r="D15" s="26">
        <v>10</v>
      </c>
      <c r="E15" s="26">
        <v>0.4</v>
      </c>
    </row>
    <row r="16" spans="1:5" x14ac:dyDescent="0.3">
      <c r="A16" s="24" t="s">
        <v>5</v>
      </c>
      <c r="B16" s="24" t="s">
        <v>56</v>
      </c>
      <c r="C16" s="25">
        <v>28211</v>
      </c>
      <c r="D16" s="26">
        <v>17</v>
      </c>
      <c r="E16" s="26">
        <v>0.6</v>
      </c>
    </row>
    <row r="17" spans="1:5" x14ac:dyDescent="0.3">
      <c r="A17" s="24" t="s">
        <v>5</v>
      </c>
      <c r="B17" s="24" t="s">
        <v>58</v>
      </c>
      <c r="C17" s="25">
        <v>32967</v>
      </c>
      <c r="D17" s="26">
        <v>15</v>
      </c>
      <c r="E17" s="26">
        <v>0.5</v>
      </c>
    </row>
    <row r="18" spans="1:5" x14ac:dyDescent="0.3">
      <c r="A18" s="24" t="s">
        <v>5</v>
      </c>
      <c r="B18" s="24" t="s">
        <v>61</v>
      </c>
      <c r="C18" s="25">
        <v>66764</v>
      </c>
      <c r="D18" s="26">
        <v>52</v>
      </c>
      <c r="E18" s="26">
        <v>0.8</v>
      </c>
    </row>
    <row r="19" spans="1:5" x14ac:dyDescent="0.3">
      <c r="A19" s="24" t="s">
        <v>5</v>
      </c>
      <c r="B19" s="24" t="s">
        <v>64</v>
      </c>
      <c r="C19" s="25">
        <v>19247</v>
      </c>
      <c r="D19" s="26">
        <v>12</v>
      </c>
      <c r="E19" s="26">
        <v>0.6</v>
      </c>
    </row>
    <row r="20" spans="1:5" x14ac:dyDescent="0.3">
      <c r="A20" s="28" t="str">
        <f>CONCATENATE("Total (",RIGHT(Índice!$A$4,2),")")</f>
        <v>Total (AM)</v>
      </c>
      <c r="B20" s="28"/>
      <c r="C20" s="29">
        <f>SUM(C5:C19)</f>
        <v>2788373</v>
      </c>
      <c r="D20" s="29">
        <f>SUM(D5:D19)</f>
        <v>3436</v>
      </c>
      <c r="E20" s="30">
        <f>D20/(C20/1000)</f>
        <v>1.2322598160289171</v>
      </c>
    </row>
    <row r="21" spans="1:5" x14ac:dyDescent="0.3">
      <c r="A21" s="31"/>
      <c r="B21" s="31"/>
      <c r="C21" s="32"/>
      <c r="D21" s="32" t="s">
        <v>107</v>
      </c>
      <c r="E21" s="33">
        <f>MIN($E$5:$E$19)</f>
        <v>0</v>
      </c>
    </row>
    <row r="22" spans="1:5" x14ac:dyDescent="0.3">
      <c r="A22" s="31"/>
      <c r="B22" s="31"/>
      <c r="C22" s="32"/>
      <c r="D22" s="32" t="s">
        <v>108</v>
      </c>
      <c r="E22" s="33">
        <f>MAX($E$5:$E$19)</f>
        <v>1.5</v>
      </c>
    </row>
    <row r="23" spans="1:5" x14ac:dyDescent="0.3">
      <c r="A23" s="34" t="s">
        <v>109</v>
      </c>
      <c r="B23" s="34"/>
      <c r="C23" s="35">
        <v>174851838</v>
      </c>
      <c r="D23" s="35">
        <v>221599</v>
      </c>
      <c r="E23" s="36">
        <v>1.2673529917369242</v>
      </c>
    </row>
    <row r="24" spans="1:5" x14ac:dyDescent="0.3">
      <c r="A24" s="34"/>
      <c r="B24" s="34"/>
      <c r="C24" s="35"/>
      <c r="D24" s="35" t="s">
        <v>107</v>
      </c>
      <c r="E24" s="36">
        <v>0</v>
      </c>
    </row>
    <row r="25" spans="1:5" x14ac:dyDescent="0.3">
      <c r="A25" s="37"/>
      <c r="B25" s="37"/>
      <c r="C25" s="38"/>
      <c r="D25" s="38" t="s">
        <v>108</v>
      </c>
      <c r="E25" s="39">
        <v>13.7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0F8D-16BC-4C28-9945-4B8E1A8BB2A3}">
  <sheetPr>
    <tabColor rgb="FF70B5B8"/>
    <pageSetUpPr fitToPage="1"/>
  </sheetPr>
  <dimension ref="A1:E15"/>
  <sheetViews>
    <sheetView workbookViewId="0">
      <pane ySplit="4" topLeftCell="A5" activePane="bottomLeft" state="frozen"/>
      <selection pane="bottomLeft" activeCell="A16" sqref="A16:XFD44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68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69</v>
      </c>
      <c r="C5" s="25">
        <v>2180144</v>
      </c>
      <c r="D5" s="25">
        <v>3090</v>
      </c>
      <c r="E5" s="26">
        <v>1.4</v>
      </c>
    </row>
    <row r="6" spans="1:5" x14ac:dyDescent="0.3">
      <c r="A6" s="24" t="s">
        <v>5</v>
      </c>
      <c r="B6" s="24" t="s">
        <v>70</v>
      </c>
      <c r="C6" s="25">
        <v>172379</v>
      </c>
      <c r="D6" s="26">
        <v>44</v>
      </c>
      <c r="E6" s="26">
        <v>0.3</v>
      </c>
    </row>
    <row r="7" spans="1:5" x14ac:dyDescent="0.3">
      <c r="A7" s="24" t="s">
        <v>5</v>
      </c>
      <c r="B7" s="24" t="s">
        <v>72</v>
      </c>
      <c r="C7" s="25">
        <v>103598</v>
      </c>
      <c r="D7" s="26">
        <v>123</v>
      </c>
      <c r="E7" s="26">
        <v>1.2</v>
      </c>
    </row>
    <row r="8" spans="1:5" x14ac:dyDescent="0.3">
      <c r="A8" s="24" t="s">
        <v>5</v>
      </c>
      <c r="B8" s="24" t="s">
        <v>73</v>
      </c>
      <c r="C8" s="25">
        <v>96372</v>
      </c>
      <c r="D8" s="26">
        <v>44</v>
      </c>
      <c r="E8" s="26">
        <v>0.5</v>
      </c>
    </row>
    <row r="9" spans="1:5" x14ac:dyDescent="0.3">
      <c r="A9" s="24" t="s">
        <v>5</v>
      </c>
      <c r="B9" s="24" t="s">
        <v>77</v>
      </c>
      <c r="C9" s="25">
        <v>235880</v>
      </c>
      <c r="D9" s="26">
        <v>135</v>
      </c>
      <c r="E9" s="26">
        <v>0.6</v>
      </c>
    </row>
    <row r="10" spans="1:5" x14ac:dyDescent="0.3">
      <c r="A10" s="28" t="str">
        <f>CONCATENATE("Total (",RIGHT(Índice!$A$4,2),")")</f>
        <v>Total (AM)</v>
      </c>
      <c r="B10" s="28"/>
      <c r="C10" s="29">
        <f>SUM(C5:C9)</f>
        <v>2788373</v>
      </c>
      <c r="D10" s="29">
        <f>SUM(D5:D9)</f>
        <v>3436</v>
      </c>
      <c r="E10" s="30">
        <f>D10/(C10/1000)</f>
        <v>1.2322598160289171</v>
      </c>
    </row>
    <row r="11" spans="1:5" x14ac:dyDescent="0.3">
      <c r="A11" s="31"/>
      <c r="B11" s="31"/>
      <c r="C11" s="32"/>
      <c r="D11" s="32" t="s">
        <v>107</v>
      </c>
      <c r="E11" s="33">
        <f>MIN($E$5:$E$9)</f>
        <v>0.3</v>
      </c>
    </row>
    <row r="12" spans="1:5" x14ac:dyDescent="0.3">
      <c r="A12" s="31"/>
      <c r="B12" s="31"/>
      <c r="C12" s="32"/>
      <c r="D12" s="32" t="s">
        <v>108</v>
      </c>
      <c r="E12" s="33">
        <f>MAX($E$5:$E$9)</f>
        <v>1.4</v>
      </c>
    </row>
    <row r="13" spans="1:5" x14ac:dyDescent="0.3">
      <c r="A13" s="34" t="s">
        <v>109</v>
      </c>
      <c r="B13" s="34"/>
      <c r="C13" s="35">
        <v>174851838</v>
      </c>
      <c r="D13" s="35">
        <v>221499</v>
      </c>
      <c r="E13" s="36">
        <v>1.2667810789612632</v>
      </c>
    </row>
    <row r="14" spans="1:5" x14ac:dyDescent="0.3">
      <c r="A14" s="34"/>
      <c r="B14" s="34"/>
      <c r="C14" s="35"/>
      <c r="D14" s="35" t="s">
        <v>107</v>
      </c>
      <c r="E14" s="36">
        <v>0</v>
      </c>
    </row>
    <row r="15" spans="1:5" x14ac:dyDescent="0.3">
      <c r="A15" s="37"/>
      <c r="B15" s="37"/>
      <c r="C15" s="38"/>
      <c r="D15" s="38" t="s">
        <v>108</v>
      </c>
      <c r="E15" s="39">
        <v>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511C-2B5C-4F64-B66A-82B28C75DFC0}">
  <sheetPr>
    <tabColor rgb="FFA3CFD1"/>
    <pageSetUpPr fitToPage="1"/>
  </sheetPr>
  <dimension ref="A1:E3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15866</v>
      </c>
      <c r="D5" s="26">
        <v>1</v>
      </c>
      <c r="E5" s="26">
        <v>0.1</v>
      </c>
    </row>
    <row r="6" spans="1:5" x14ac:dyDescent="0.3">
      <c r="A6" s="24" t="s">
        <v>5</v>
      </c>
      <c r="B6" s="24" t="s">
        <v>12</v>
      </c>
      <c r="C6" s="25">
        <v>41582</v>
      </c>
      <c r="D6" s="26">
        <v>5</v>
      </c>
      <c r="E6" s="26">
        <v>0.1</v>
      </c>
    </row>
    <row r="7" spans="1:5" x14ac:dyDescent="0.3">
      <c r="A7" s="24" t="s">
        <v>5</v>
      </c>
      <c r="B7" s="24" t="s">
        <v>15</v>
      </c>
      <c r="C7" s="25">
        <v>37648</v>
      </c>
      <c r="D7" s="26">
        <v>9</v>
      </c>
      <c r="E7" s="26">
        <v>0.2</v>
      </c>
    </row>
    <row r="8" spans="1:5" x14ac:dyDescent="0.3">
      <c r="A8" s="24" t="s">
        <v>5</v>
      </c>
      <c r="B8" s="24" t="s">
        <v>17</v>
      </c>
      <c r="C8" s="25">
        <v>23785</v>
      </c>
      <c r="D8" s="26">
        <v>4</v>
      </c>
      <c r="E8" s="26">
        <v>0.2</v>
      </c>
    </row>
    <row r="9" spans="1:5" x14ac:dyDescent="0.3">
      <c r="A9" s="24" t="s">
        <v>5</v>
      </c>
      <c r="B9" s="24" t="s">
        <v>18</v>
      </c>
      <c r="C9" s="25">
        <v>35447</v>
      </c>
      <c r="D9" s="26">
        <v>60</v>
      </c>
      <c r="E9" s="26">
        <v>1.7</v>
      </c>
    </row>
    <row r="10" spans="1:5" x14ac:dyDescent="0.3">
      <c r="A10" s="24" t="s">
        <v>5</v>
      </c>
      <c r="B10" s="24" t="s">
        <v>23</v>
      </c>
      <c r="C10" s="25">
        <v>30792</v>
      </c>
      <c r="D10" s="26">
        <v>5</v>
      </c>
      <c r="E10" s="26">
        <v>0.2</v>
      </c>
    </row>
    <row r="11" spans="1:5" x14ac:dyDescent="0.3">
      <c r="A11" s="24" t="s">
        <v>5</v>
      </c>
      <c r="B11" s="24" t="s">
        <v>25</v>
      </c>
      <c r="C11" s="25">
        <v>70496</v>
      </c>
      <c r="D11" s="26">
        <v>74</v>
      </c>
      <c r="E11" s="26">
        <v>1.1000000000000001</v>
      </c>
    </row>
    <row r="12" spans="1:5" x14ac:dyDescent="0.3">
      <c r="A12" s="24" t="s">
        <v>5</v>
      </c>
      <c r="B12" s="24" t="s">
        <v>27</v>
      </c>
      <c r="C12" s="25">
        <v>33170</v>
      </c>
      <c r="D12" s="26">
        <v>10</v>
      </c>
      <c r="E12" s="26">
        <v>0.3</v>
      </c>
    </row>
    <row r="13" spans="1:5" x14ac:dyDescent="0.3">
      <c r="A13" s="24" t="s">
        <v>5</v>
      </c>
      <c r="B13" s="24" t="s">
        <v>31</v>
      </c>
      <c r="C13" s="25">
        <v>57473</v>
      </c>
      <c r="D13" s="26">
        <v>41</v>
      </c>
      <c r="E13" s="26">
        <v>0.7</v>
      </c>
    </row>
    <row r="14" spans="1:5" x14ac:dyDescent="0.3">
      <c r="A14" s="24" t="s">
        <v>5</v>
      </c>
      <c r="B14" s="24" t="s">
        <v>33</v>
      </c>
      <c r="C14" s="25">
        <v>60993</v>
      </c>
      <c r="D14" s="26">
        <v>12</v>
      </c>
      <c r="E14" s="26">
        <v>0.2</v>
      </c>
    </row>
    <row r="15" spans="1:5" x14ac:dyDescent="0.3">
      <c r="A15" s="24" t="s">
        <v>5</v>
      </c>
      <c r="B15" s="24" t="s">
        <v>34</v>
      </c>
      <c r="C15" s="25">
        <v>103598</v>
      </c>
      <c r="D15" s="26">
        <v>55</v>
      </c>
      <c r="E15" s="26">
        <v>0.5</v>
      </c>
    </row>
    <row r="16" spans="1:5" x14ac:dyDescent="0.3">
      <c r="A16" s="24" t="s">
        <v>5</v>
      </c>
      <c r="B16" s="24" t="s">
        <v>40</v>
      </c>
      <c r="C16" s="25">
        <v>45448</v>
      </c>
      <c r="D16" s="26">
        <v>41</v>
      </c>
      <c r="E16" s="26">
        <v>0.9</v>
      </c>
    </row>
    <row r="17" spans="1:5" x14ac:dyDescent="0.3">
      <c r="A17" s="24" t="s">
        <v>5</v>
      </c>
      <c r="B17" s="24" t="s">
        <v>41</v>
      </c>
      <c r="C17" s="25">
        <v>101883</v>
      </c>
      <c r="D17" s="26">
        <v>34</v>
      </c>
      <c r="E17" s="26">
        <v>0.3</v>
      </c>
    </row>
    <row r="18" spans="1:5" x14ac:dyDescent="0.3">
      <c r="A18" s="24" t="s">
        <v>5</v>
      </c>
      <c r="B18" s="24" t="s">
        <v>42</v>
      </c>
      <c r="C18" s="25">
        <v>17107</v>
      </c>
      <c r="D18" s="26">
        <v>7</v>
      </c>
      <c r="E18" s="26">
        <v>0.4</v>
      </c>
    </row>
    <row r="19" spans="1:5" x14ac:dyDescent="0.3">
      <c r="A19" s="24" t="s">
        <v>5</v>
      </c>
      <c r="B19" s="24" t="s">
        <v>43</v>
      </c>
      <c r="C19" s="25">
        <v>2063547</v>
      </c>
      <c r="D19" s="25">
        <v>2892</v>
      </c>
      <c r="E19" s="26">
        <v>1.4</v>
      </c>
    </row>
    <row r="20" spans="1:5" x14ac:dyDescent="0.3">
      <c r="A20" s="24" t="s">
        <v>5</v>
      </c>
      <c r="B20" s="24" t="s">
        <v>44</v>
      </c>
      <c r="C20" s="25">
        <v>53914</v>
      </c>
      <c r="D20" s="26">
        <v>8</v>
      </c>
      <c r="E20" s="26">
        <v>0.2</v>
      </c>
    </row>
    <row r="21" spans="1:5" x14ac:dyDescent="0.3">
      <c r="A21" s="24" t="s">
        <v>5</v>
      </c>
      <c r="B21" s="24" t="s">
        <v>46</v>
      </c>
      <c r="C21" s="25">
        <v>61204</v>
      </c>
      <c r="D21" s="26">
        <v>33</v>
      </c>
      <c r="E21" s="26">
        <v>0.5</v>
      </c>
    </row>
    <row r="22" spans="1:5" x14ac:dyDescent="0.3">
      <c r="A22" s="24" t="s">
        <v>5</v>
      </c>
      <c r="B22" s="24" t="s">
        <v>48</v>
      </c>
      <c r="C22" s="25">
        <v>27062</v>
      </c>
      <c r="D22" s="26">
        <v>33</v>
      </c>
      <c r="E22" s="26">
        <v>1.2</v>
      </c>
    </row>
    <row r="23" spans="1:5" x14ac:dyDescent="0.3">
      <c r="A23" s="24" t="s">
        <v>5</v>
      </c>
      <c r="B23" s="24" t="s">
        <v>50</v>
      </c>
      <c r="C23" s="25">
        <v>23817</v>
      </c>
      <c r="D23" s="26">
        <v>20</v>
      </c>
      <c r="E23" s="26">
        <v>0.8</v>
      </c>
    </row>
    <row r="24" spans="1:5" x14ac:dyDescent="0.3">
      <c r="A24" s="24" t="s">
        <v>5</v>
      </c>
      <c r="B24" s="24" t="s">
        <v>51</v>
      </c>
      <c r="C24" s="25">
        <v>96372</v>
      </c>
      <c r="D24" s="26">
        <v>117</v>
      </c>
      <c r="E24" s="26">
        <v>1.2</v>
      </c>
    </row>
    <row r="25" spans="1:5" x14ac:dyDescent="0.3">
      <c r="A25" s="24" t="s">
        <v>5</v>
      </c>
      <c r="B25" s="24" t="s">
        <v>53</v>
      </c>
      <c r="C25" s="25">
        <v>30668</v>
      </c>
      <c r="D25" s="26">
        <v>38</v>
      </c>
      <c r="E25" s="26">
        <v>1.2</v>
      </c>
    </row>
    <row r="26" spans="1:5" x14ac:dyDescent="0.3">
      <c r="A26" s="24" t="s">
        <v>5</v>
      </c>
      <c r="B26" s="24" t="s">
        <v>57</v>
      </c>
      <c r="C26" s="25">
        <v>51795</v>
      </c>
      <c r="D26" s="26">
        <v>40</v>
      </c>
      <c r="E26" s="26">
        <v>0.8</v>
      </c>
    </row>
    <row r="27" spans="1:5" x14ac:dyDescent="0.3">
      <c r="A27" s="24" t="s">
        <v>5</v>
      </c>
      <c r="B27" s="24" t="s">
        <v>60</v>
      </c>
      <c r="C27" s="25">
        <v>11559</v>
      </c>
      <c r="D27" s="26">
        <v>6</v>
      </c>
      <c r="E27" s="26">
        <v>0.5</v>
      </c>
    </row>
    <row r="28" spans="1:5" x14ac:dyDescent="0.3">
      <c r="A28" s="24" t="s">
        <v>5</v>
      </c>
      <c r="B28" s="24" t="s">
        <v>61</v>
      </c>
      <c r="C28" s="25">
        <v>66764</v>
      </c>
      <c r="D28" s="26">
        <v>59</v>
      </c>
      <c r="E28" s="26">
        <v>0.9</v>
      </c>
    </row>
    <row r="29" spans="1:5" x14ac:dyDescent="0.3">
      <c r="A29" s="24" t="s">
        <v>5</v>
      </c>
      <c r="B29" s="24" t="s">
        <v>63</v>
      </c>
      <c r="C29" s="25">
        <v>73669</v>
      </c>
      <c r="D29" s="26">
        <v>61</v>
      </c>
      <c r="E29" s="26">
        <v>0.8</v>
      </c>
    </row>
    <row r="30" spans="1:5" x14ac:dyDescent="0.3">
      <c r="A30" s="24" t="s">
        <v>5</v>
      </c>
      <c r="B30" s="24" t="s">
        <v>67</v>
      </c>
      <c r="C30" s="25">
        <v>23945</v>
      </c>
      <c r="D30" s="26">
        <v>2</v>
      </c>
      <c r="E30" s="26">
        <v>0.1</v>
      </c>
    </row>
    <row r="31" spans="1:5" x14ac:dyDescent="0.3">
      <c r="A31" s="28" t="str">
        <f>CONCATENATE("Total (",RIGHT(Índice!$A$4,2),")")</f>
        <v>Total (AM)</v>
      </c>
      <c r="B31" s="28"/>
      <c r="C31" s="29">
        <f>SUM(C5:C30)</f>
        <v>3259604</v>
      </c>
      <c r="D31" s="29">
        <f>SUM(D5:D30)</f>
        <v>3667</v>
      </c>
      <c r="E31" s="30">
        <f>D31/(C31/1000)</f>
        <v>1.1249832801775921</v>
      </c>
    </row>
    <row r="32" spans="1:5" x14ac:dyDescent="0.3">
      <c r="A32" s="31"/>
      <c r="B32" s="31"/>
      <c r="C32" s="32"/>
      <c r="D32" s="32" t="s">
        <v>107</v>
      </c>
      <c r="E32" s="33">
        <f>MIN($E$5:$E$30)</f>
        <v>0.1</v>
      </c>
    </row>
    <row r="33" spans="1:5" x14ac:dyDescent="0.3">
      <c r="A33" s="31"/>
      <c r="B33" s="31"/>
      <c r="C33" s="32"/>
      <c r="D33" s="32" t="s">
        <v>108</v>
      </c>
      <c r="E33" s="33">
        <f>MAX($E$5:$E$30)</f>
        <v>1.7</v>
      </c>
    </row>
    <row r="34" spans="1:5" x14ac:dyDescent="0.3">
      <c r="A34" s="34" t="s">
        <v>109</v>
      </c>
      <c r="B34" s="34"/>
      <c r="C34" s="35">
        <v>186079258</v>
      </c>
      <c r="D34" s="35">
        <v>211852</v>
      </c>
      <c r="E34" s="36">
        <v>1.1385041098992343</v>
      </c>
    </row>
    <row r="35" spans="1:5" x14ac:dyDescent="0.3">
      <c r="A35" s="34"/>
      <c r="B35" s="34"/>
      <c r="C35" s="35"/>
      <c r="D35" s="35" t="s">
        <v>107</v>
      </c>
      <c r="E35" s="36">
        <v>0</v>
      </c>
    </row>
    <row r="36" spans="1:5" x14ac:dyDescent="0.3">
      <c r="A36" s="37"/>
      <c r="B36" s="37"/>
      <c r="C36" s="38"/>
      <c r="D36" s="38" t="s">
        <v>108</v>
      </c>
      <c r="E36" s="39">
        <v>12.1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E2AE-FC48-4984-A79B-BE95621862DD}">
  <sheetPr>
    <tabColor rgb="FF70B5B8"/>
    <pageSetUpPr fitToPage="1"/>
  </sheetPr>
  <dimension ref="A1:E19"/>
  <sheetViews>
    <sheetView workbookViewId="0">
      <pane ySplit="4" topLeftCell="A5" activePane="bottomLeft" state="frozen"/>
      <selection pane="bottomLeft" activeCell="A20" sqref="A20:XFD459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68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69</v>
      </c>
      <c r="C5" s="25">
        <v>2323546</v>
      </c>
      <c r="D5" s="25">
        <v>3031</v>
      </c>
      <c r="E5" s="26">
        <v>1.3</v>
      </c>
    </row>
    <row r="6" spans="1:5" x14ac:dyDescent="0.3">
      <c r="A6" s="24" t="s">
        <v>5</v>
      </c>
      <c r="B6" s="24" t="s">
        <v>70</v>
      </c>
      <c r="C6" s="25">
        <v>172379</v>
      </c>
      <c r="D6" s="26">
        <v>108</v>
      </c>
      <c r="E6" s="26">
        <v>0.6</v>
      </c>
    </row>
    <row r="7" spans="1:5" x14ac:dyDescent="0.3">
      <c r="A7" s="24" t="s">
        <v>5</v>
      </c>
      <c r="B7" s="24" t="s">
        <v>71</v>
      </c>
      <c r="C7" s="25">
        <v>135204</v>
      </c>
      <c r="D7" s="26">
        <v>69</v>
      </c>
      <c r="E7" s="26">
        <v>0.5</v>
      </c>
    </row>
    <row r="8" spans="1:5" x14ac:dyDescent="0.3">
      <c r="A8" s="24" t="s">
        <v>5</v>
      </c>
      <c r="B8" s="24" t="s">
        <v>72</v>
      </c>
      <c r="C8" s="25">
        <v>139102</v>
      </c>
      <c r="D8" s="26">
        <v>63</v>
      </c>
      <c r="E8" s="26">
        <v>0.5</v>
      </c>
    </row>
    <row r="9" spans="1:5" x14ac:dyDescent="0.3">
      <c r="A9" s="24" t="s">
        <v>5</v>
      </c>
      <c r="B9" s="24" t="s">
        <v>73</v>
      </c>
      <c r="C9" s="25">
        <v>181361</v>
      </c>
      <c r="D9" s="26">
        <v>154</v>
      </c>
      <c r="E9" s="26">
        <v>0.8</v>
      </c>
    </row>
    <row r="10" spans="1:5" x14ac:dyDescent="0.3">
      <c r="A10" s="24" t="s">
        <v>5</v>
      </c>
      <c r="B10" s="24" t="s">
        <v>74</v>
      </c>
      <c r="C10" s="25">
        <v>80895</v>
      </c>
      <c r="D10" s="26">
        <v>101</v>
      </c>
      <c r="E10" s="26">
        <v>1.3</v>
      </c>
    </row>
    <row r="11" spans="1:5" x14ac:dyDescent="0.3">
      <c r="A11" s="24" t="s">
        <v>5</v>
      </c>
      <c r="B11" s="24" t="s">
        <v>75</v>
      </c>
      <c r="C11" s="25">
        <v>33170</v>
      </c>
      <c r="D11" s="26">
        <v>10</v>
      </c>
      <c r="E11" s="26">
        <v>0.3</v>
      </c>
    </row>
    <row r="12" spans="1:5" x14ac:dyDescent="0.3">
      <c r="A12" s="24" t="s">
        <v>5</v>
      </c>
      <c r="B12" s="24" t="s">
        <v>76</v>
      </c>
      <c r="C12" s="25">
        <v>89535</v>
      </c>
      <c r="D12" s="26">
        <v>62</v>
      </c>
      <c r="E12" s="26">
        <v>0.7</v>
      </c>
    </row>
    <row r="13" spans="1:5" x14ac:dyDescent="0.3">
      <c r="A13" s="24" t="s">
        <v>5</v>
      </c>
      <c r="B13" s="24" t="s">
        <v>77</v>
      </c>
      <c r="C13" s="25">
        <v>104412</v>
      </c>
      <c r="D13" s="26">
        <v>68</v>
      </c>
      <c r="E13" s="26">
        <v>0.7</v>
      </c>
    </row>
    <row r="14" spans="1:5" x14ac:dyDescent="0.3">
      <c r="A14" s="28" t="str">
        <f>CONCATENATE("Total (",RIGHT(Índice!$A$4,2),")")</f>
        <v>Total (AM)</v>
      </c>
      <c r="B14" s="28"/>
      <c r="C14" s="29">
        <f>SUM(C5:C13)</f>
        <v>3259604</v>
      </c>
      <c r="D14" s="29">
        <f>SUM(D5:D13)</f>
        <v>3666</v>
      </c>
      <c r="E14" s="30">
        <f>D14/(C14/1000)</f>
        <v>1.1246764944453376</v>
      </c>
    </row>
    <row r="15" spans="1:5" x14ac:dyDescent="0.3">
      <c r="A15" s="31"/>
      <c r="B15" s="31"/>
      <c r="C15" s="32"/>
      <c r="D15" s="32" t="s">
        <v>107</v>
      </c>
      <c r="E15" s="33">
        <f>MIN($E$5:$E$13)</f>
        <v>0.3</v>
      </c>
    </row>
    <row r="16" spans="1:5" x14ac:dyDescent="0.3">
      <c r="A16" s="31"/>
      <c r="B16" s="31"/>
      <c r="C16" s="32"/>
      <c r="D16" s="32" t="s">
        <v>108</v>
      </c>
      <c r="E16" s="33">
        <f>MAX($E$5:$E$13)</f>
        <v>1.3</v>
      </c>
    </row>
    <row r="17" spans="1:5" x14ac:dyDescent="0.3">
      <c r="A17" s="34" t="s">
        <v>109</v>
      </c>
      <c r="B17" s="34"/>
      <c r="C17" s="35">
        <v>186079258</v>
      </c>
      <c r="D17" s="35">
        <v>211711</v>
      </c>
      <c r="E17" s="36">
        <v>1.1377463682706646</v>
      </c>
    </row>
    <row r="18" spans="1:5" x14ac:dyDescent="0.3">
      <c r="A18" s="34"/>
      <c r="B18" s="34"/>
      <c r="C18" s="35"/>
      <c r="D18" s="35" t="s">
        <v>107</v>
      </c>
      <c r="E18" s="36">
        <v>0</v>
      </c>
    </row>
    <row r="19" spans="1:5" x14ac:dyDescent="0.3">
      <c r="A19" s="37"/>
      <c r="B19" s="37"/>
      <c r="C19" s="38"/>
      <c r="D19" s="38" t="s">
        <v>108</v>
      </c>
      <c r="E19" s="39">
        <v>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BE76-249B-484E-ADD9-5EE6A57E1BCC}">
  <sheetPr>
    <tabColor rgb="FFA3CFD1"/>
    <pageSetUpPr fitToPage="1"/>
  </sheetPr>
  <dimension ref="A1:E72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81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15866</v>
      </c>
      <c r="D5" s="26">
        <v>272</v>
      </c>
      <c r="E5" s="26">
        <v>17.100000000000001</v>
      </c>
    </row>
    <row r="6" spans="1:5" x14ac:dyDescent="0.3">
      <c r="A6" s="24" t="s">
        <v>5</v>
      </c>
      <c r="B6" s="24" t="s">
        <v>7</v>
      </c>
      <c r="C6" s="25">
        <v>10819</v>
      </c>
      <c r="D6" s="26">
        <v>272</v>
      </c>
      <c r="E6" s="26">
        <v>25.1</v>
      </c>
    </row>
    <row r="7" spans="1:5" x14ac:dyDescent="0.3">
      <c r="A7" s="24" t="s">
        <v>5</v>
      </c>
      <c r="B7" s="24" t="s">
        <v>8</v>
      </c>
      <c r="C7" s="25">
        <v>9962</v>
      </c>
      <c r="D7" s="26">
        <v>269</v>
      </c>
      <c r="E7" s="26">
        <v>27</v>
      </c>
    </row>
    <row r="8" spans="1:5" x14ac:dyDescent="0.3">
      <c r="A8" s="24" t="s">
        <v>5</v>
      </c>
      <c r="B8" s="24" t="s">
        <v>9</v>
      </c>
      <c r="C8" s="25">
        <v>17194</v>
      </c>
      <c r="D8" s="26">
        <v>338</v>
      </c>
      <c r="E8" s="26">
        <v>19.7</v>
      </c>
    </row>
    <row r="9" spans="1:5" x14ac:dyDescent="0.3">
      <c r="A9" s="24" t="s">
        <v>5</v>
      </c>
      <c r="B9" s="24" t="s">
        <v>10</v>
      </c>
      <c r="C9" s="25">
        <v>20647</v>
      </c>
      <c r="D9" s="26">
        <v>260</v>
      </c>
      <c r="E9" s="26">
        <v>12.6</v>
      </c>
    </row>
    <row r="10" spans="1:5" x14ac:dyDescent="0.3">
      <c r="A10" s="24" t="s">
        <v>5</v>
      </c>
      <c r="B10" s="24" t="s">
        <v>11</v>
      </c>
      <c r="C10" s="25">
        <v>15314</v>
      </c>
      <c r="D10" s="26">
        <v>430</v>
      </c>
      <c r="E10" s="26">
        <v>28.1</v>
      </c>
    </row>
    <row r="11" spans="1:5" x14ac:dyDescent="0.3">
      <c r="A11" s="24" t="s">
        <v>5</v>
      </c>
      <c r="B11" s="24" t="s">
        <v>12</v>
      </c>
      <c r="C11" s="25">
        <v>41582</v>
      </c>
      <c r="D11" s="26">
        <v>569</v>
      </c>
      <c r="E11" s="26">
        <v>13.7</v>
      </c>
    </row>
    <row r="12" spans="1:5" x14ac:dyDescent="0.3">
      <c r="A12" s="24" t="s">
        <v>5</v>
      </c>
      <c r="B12" s="24" t="s">
        <v>13</v>
      </c>
      <c r="C12" s="25">
        <v>18831</v>
      </c>
      <c r="D12" s="26">
        <v>528</v>
      </c>
      <c r="E12" s="26">
        <v>28.1</v>
      </c>
    </row>
    <row r="13" spans="1:5" x14ac:dyDescent="0.3">
      <c r="A13" s="24" t="s">
        <v>5</v>
      </c>
      <c r="B13" s="24" t="s">
        <v>14</v>
      </c>
      <c r="C13" s="25">
        <v>31065</v>
      </c>
      <c r="D13" s="26">
        <v>510</v>
      </c>
      <c r="E13" s="26">
        <v>16.399999999999999</v>
      </c>
    </row>
    <row r="14" spans="1:5" x14ac:dyDescent="0.3">
      <c r="A14" s="24" t="s">
        <v>5</v>
      </c>
      <c r="B14" s="24" t="s">
        <v>15</v>
      </c>
      <c r="C14" s="25">
        <v>37648</v>
      </c>
      <c r="D14" s="26">
        <v>609</v>
      </c>
      <c r="E14" s="26">
        <v>16.2</v>
      </c>
    </row>
    <row r="15" spans="1:5" x14ac:dyDescent="0.3">
      <c r="A15" s="24" t="s">
        <v>5</v>
      </c>
      <c r="B15" s="24" t="s">
        <v>16</v>
      </c>
      <c r="C15" s="25">
        <v>20718</v>
      </c>
      <c r="D15" s="26">
        <v>272</v>
      </c>
      <c r="E15" s="26">
        <v>13.1</v>
      </c>
    </row>
    <row r="16" spans="1:5" x14ac:dyDescent="0.3">
      <c r="A16" s="24" t="s">
        <v>5</v>
      </c>
      <c r="B16" s="24" t="s">
        <v>17</v>
      </c>
      <c r="C16" s="25">
        <v>23785</v>
      </c>
      <c r="D16" s="26">
        <v>309</v>
      </c>
      <c r="E16" s="26">
        <v>13</v>
      </c>
    </row>
    <row r="17" spans="1:5" x14ac:dyDescent="0.3">
      <c r="A17" s="24" t="s">
        <v>5</v>
      </c>
      <c r="B17" s="24" t="s">
        <v>18</v>
      </c>
      <c r="C17" s="25">
        <v>35447</v>
      </c>
      <c r="D17" s="26">
        <v>555</v>
      </c>
      <c r="E17" s="26">
        <v>15.7</v>
      </c>
    </row>
    <row r="18" spans="1:5" x14ac:dyDescent="0.3">
      <c r="A18" s="24" t="s">
        <v>5</v>
      </c>
      <c r="B18" s="24" t="s">
        <v>19</v>
      </c>
      <c r="C18" s="25">
        <v>33056</v>
      </c>
      <c r="D18" s="26">
        <v>758</v>
      </c>
      <c r="E18" s="26">
        <v>22.9</v>
      </c>
    </row>
    <row r="19" spans="1:5" x14ac:dyDescent="0.3">
      <c r="A19" s="24" t="s">
        <v>5</v>
      </c>
      <c r="B19" s="24" t="s">
        <v>20</v>
      </c>
      <c r="C19" s="25">
        <v>13473</v>
      </c>
      <c r="D19" s="26">
        <v>254</v>
      </c>
      <c r="E19" s="26">
        <v>18.899999999999999</v>
      </c>
    </row>
    <row r="20" spans="1:5" x14ac:dyDescent="0.3">
      <c r="A20" s="24" t="s">
        <v>5</v>
      </c>
      <c r="B20" s="24" t="s">
        <v>21</v>
      </c>
      <c r="C20" s="25">
        <v>16869</v>
      </c>
      <c r="D20" s="26">
        <v>207</v>
      </c>
      <c r="E20" s="26">
        <v>12.3</v>
      </c>
    </row>
    <row r="21" spans="1:5" x14ac:dyDescent="0.3">
      <c r="A21" s="24" t="s">
        <v>5</v>
      </c>
      <c r="B21" s="24" t="s">
        <v>22</v>
      </c>
      <c r="C21" s="25">
        <v>28742</v>
      </c>
      <c r="D21" s="26">
        <v>306</v>
      </c>
      <c r="E21" s="26">
        <v>10.7</v>
      </c>
    </row>
    <row r="22" spans="1:5" x14ac:dyDescent="0.3">
      <c r="A22" s="24" t="s">
        <v>5</v>
      </c>
      <c r="B22" s="24" t="s">
        <v>23</v>
      </c>
      <c r="C22" s="25">
        <v>30792</v>
      </c>
      <c r="D22" s="26">
        <v>716</v>
      </c>
      <c r="E22" s="26">
        <v>23.2</v>
      </c>
    </row>
    <row r="23" spans="1:5" x14ac:dyDescent="0.3">
      <c r="A23" s="24" t="s">
        <v>5</v>
      </c>
      <c r="B23" s="24" t="s">
        <v>24</v>
      </c>
      <c r="C23" s="25">
        <v>19638</v>
      </c>
      <c r="D23" s="26">
        <v>358</v>
      </c>
      <c r="E23" s="26">
        <v>18.2</v>
      </c>
    </row>
    <row r="24" spans="1:5" x14ac:dyDescent="0.3">
      <c r="A24" s="24" t="s">
        <v>5</v>
      </c>
      <c r="B24" s="24" t="s">
        <v>25</v>
      </c>
      <c r="C24" s="25">
        <v>70496</v>
      </c>
      <c r="D24" s="25">
        <v>1103</v>
      </c>
      <c r="E24" s="26">
        <v>15.6</v>
      </c>
    </row>
    <row r="25" spans="1:5" x14ac:dyDescent="0.3">
      <c r="A25" s="24" t="s">
        <v>5</v>
      </c>
      <c r="B25" s="24" t="s">
        <v>26</v>
      </c>
      <c r="C25" s="25">
        <v>23549</v>
      </c>
      <c r="D25" s="26">
        <v>384</v>
      </c>
      <c r="E25" s="26">
        <v>16.3</v>
      </c>
    </row>
    <row r="26" spans="1:5" x14ac:dyDescent="0.3">
      <c r="A26" s="24" t="s">
        <v>5</v>
      </c>
      <c r="B26" s="24" t="s">
        <v>27</v>
      </c>
      <c r="C26" s="25">
        <v>33170</v>
      </c>
      <c r="D26" s="26">
        <v>531</v>
      </c>
      <c r="E26" s="26">
        <v>16</v>
      </c>
    </row>
    <row r="27" spans="1:5" x14ac:dyDescent="0.3">
      <c r="A27" s="24" t="s">
        <v>5</v>
      </c>
      <c r="B27" s="24" t="s">
        <v>28</v>
      </c>
      <c r="C27" s="25">
        <v>17186</v>
      </c>
      <c r="D27" s="26">
        <v>444</v>
      </c>
      <c r="E27" s="26">
        <v>25.8</v>
      </c>
    </row>
    <row r="28" spans="1:5" x14ac:dyDescent="0.3">
      <c r="A28" s="24" t="s">
        <v>5</v>
      </c>
      <c r="B28" s="24" t="s">
        <v>29</v>
      </c>
      <c r="C28" s="25">
        <v>25871</v>
      </c>
      <c r="D28" s="26">
        <v>589</v>
      </c>
      <c r="E28" s="26">
        <v>22.8</v>
      </c>
    </row>
    <row r="29" spans="1:5" x14ac:dyDescent="0.3">
      <c r="A29" s="24" t="s">
        <v>5</v>
      </c>
      <c r="B29" s="24" t="s">
        <v>30</v>
      </c>
      <c r="C29" s="25">
        <v>13815</v>
      </c>
      <c r="D29" s="26">
        <v>302</v>
      </c>
      <c r="E29" s="26">
        <v>21.9</v>
      </c>
    </row>
    <row r="30" spans="1:5" x14ac:dyDescent="0.3">
      <c r="A30" s="24" t="s">
        <v>5</v>
      </c>
      <c r="B30" s="24" t="s">
        <v>31</v>
      </c>
      <c r="C30" s="25">
        <v>57473</v>
      </c>
      <c r="D30" s="26">
        <v>961</v>
      </c>
      <c r="E30" s="26">
        <v>16.7</v>
      </c>
    </row>
    <row r="31" spans="1:5" x14ac:dyDescent="0.3">
      <c r="A31" s="24" t="s">
        <v>5</v>
      </c>
      <c r="B31" s="24" t="s">
        <v>32</v>
      </c>
      <c r="C31" s="25">
        <v>24311</v>
      </c>
      <c r="D31" s="26">
        <v>320</v>
      </c>
      <c r="E31" s="26">
        <v>13.1</v>
      </c>
    </row>
    <row r="32" spans="1:5" x14ac:dyDescent="0.3">
      <c r="A32" s="24" t="s">
        <v>5</v>
      </c>
      <c r="B32" s="24" t="s">
        <v>33</v>
      </c>
      <c r="C32" s="25">
        <v>60993</v>
      </c>
      <c r="D32" s="26">
        <v>880</v>
      </c>
      <c r="E32" s="26">
        <v>14.4</v>
      </c>
    </row>
    <row r="33" spans="1:5" x14ac:dyDescent="0.3">
      <c r="A33" s="24" t="s">
        <v>5</v>
      </c>
      <c r="B33" s="24" t="s">
        <v>34</v>
      </c>
      <c r="C33" s="25">
        <v>103598</v>
      </c>
      <c r="D33" s="25">
        <v>1636</v>
      </c>
      <c r="E33" s="26">
        <v>15.8</v>
      </c>
    </row>
    <row r="34" spans="1:5" x14ac:dyDescent="0.3">
      <c r="A34" s="24" t="s">
        <v>5</v>
      </c>
      <c r="B34" s="24" t="s">
        <v>35</v>
      </c>
      <c r="C34" s="25">
        <v>10937</v>
      </c>
      <c r="D34" s="26">
        <v>148</v>
      </c>
      <c r="E34" s="26">
        <v>13.5</v>
      </c>
    </row>
    <row r="35" spans="1:5" x14ac:dyDescent="0.3">
      <c r="A35" s="24" t="s">
        <v>5</v>
      </c>
      <c r="B35" s="24" t="s">
        <v>36</v>
      </c>
      <c r="C35" s="25">
        <v>10162</v>
      </c>
      <c r="D35" s="26">
        <v>159</v>
      </c>
      <c r="E35" s="26">
        <v>15.6</v>
      </c>
    </row>
    <row r="36" spans="1:5" x14ac:dyDescent="0.3">
      <c r="A36" s="24" t="s">
        <v>5</v>
      </c>
      <c r="B36" s="24" t="s">
        <v>37</v>
      </c>
      <c r="C36" s="25">
        <v>8858</v>
      </c>
      <c r="D36" s="26">
        <v>189</v>
      </c>
      <c r="E36" s="26">
        <v>21.4</v>
      </c>
    </row>
    <row r="37" spans="1:5" x14ac:dyDescent="0.3">
      <c r="A37" s="24" t="s">
        <v>5</v>
      </c>
      <c r="B37" s="24" t="s">
        <v>38</v>
      </c>
      <c r="C37" s="25">
        <v>10742</v>
      </c>
      <c r="D37" s="26">
        <v>185</v>
      </c>
      <c r="E37" s="26">
        <v>17.2</v>
      </c>
    </row>
    <row r="38" spans="1:5" x14ac:dyDescent="0.3">
      <c r="A38" s="24" t="s">
        <v>5</v>
      </c>
      <c r="B38" s="24" t="s">
        <v>39</v>
      </c>
      <c r="C38" s="25">
        <v>25172</v>
      </c>
      <c r="D38" s="26">
        <v>380</v>
      </c>
      <c r="E38" s="26">
        <v>15.1</v>
      </c>
    </row>
    <row r="39" spans="1:5" x14ac:dyDescent="0.3">
      <c r="A39" s="24" t="s">
        <v>5</v>
      </c>
      <c r="B39" s="24" t="s">
        <v>40</v>
      </c>
      <c r="C39" s="25">
        <v>45448</v>
      </c>
      <c r="D39" s="26">
        <v>778</v>
      </c>
      <c r="E39" s="26">
        <v>17.100000000000001</v>
      </c>
    </row>
    <row r="40" spans="1:5" x14ac:dyDescent="0.3">
      <c r="A40" s="24" t="s">
        <v>5</v>
      </c>
      <c r="B40" s="24" t="s">
        <v>41</v>
      </c>
      <c r="C40" s="25">
        <v>101883</v>
      </c>
      <c r="D40" s="25">
        <v>1580</v>
      </c>
      <c r="E40" s="26">
        <v>15.5</v>
      </c>
    </row>
    <row r="41" spans="1:5" x14ac:dyDescent="0.3">
      <c r="A41" s="24" t="s">
        <v>5</v>
      </c>
      <c r="B41" s="24" t="s">
        <v>42</v>
      </c>
      <c r="C41" s="25">
        <v>17107</v>
      </c>
      <c r="D41" s="26">
        <v>291</v>
      </c>
      <c r="E41" s="26">
        <v>17</v>
      </c>
    </row>
    <row r="42" spans="1:5" x14ac:dyDescent="0.3">
      <c r="A42" s="24" t="s">
        <v>5</v>
      </c>
      <c r="B42" s="24" t="s">
        <v>43</v>
      </c>
      <c r="C42" s="25">
        <v>2063547</v>
      </c>
      <c r="D42" s="25">
        <v>38218</v>
      </c>
      <c r="E42" s="26">
        <v>18.5</v>
      </c>
    </row>
    <row r="43" spans="1:5" x14ac:dyDescent="0.3">
      <c r="A43" s="24" t="s">
        <v>5</v>
      </c>
      <c r="B43" s="24" t="s">
        <v>44</v>
      </c>
      <c r="C43" s="25">
        <v>53914</v>
      </c>
      <c r="D43" s="26">
        <v>891</v>
      </c>
      <c r="E43" s="26">
        <v>16.5</v>
      </c>
    </row>
    <row r="44" spans="1:5" x14ac:dyDescent="0.3">
      <c r="A44" s="24" t="s">
        <v>5</v>
      </c>
      <c r="B44" s="24" t="s">
        <v>45</v>
      </c>
      <c r="C44" s="25">
        <v>15520</v>
      </c>
      <c r="D44" s="26">
        <v>262</v>
      </c>
      <c r="E44" s="26">
        <v>16.899999999999999</v>
      </c>
    </row>
    <row r="45" spans="1:5" x14ac:dyDescent="0.3">
      <c r="A45" s="24" t="s">
        <v>5</v>
      </c>
      <c r="B45" s="24" t="s">
        <v>46</v>
      </c>
      <c r="C45" s="25">
        <v>61204</v>
      </c>
      <c r="D45" s="26">
        <v>737</v>
      </c>
      <c r="E45" s="26">
        <v>12</v>
      </c>
    </row>
    <row r="46" spans="1:5" x14ac:dyDescent="0.3">
      <c r="A46" s="24" t="s">
        <v>5</v>
      </c>
      <c r="B46" s="24" t="s">
        <v>47</v>
      </c>
      <c r="C46" s="25">
        <v>20135</v>
      </c>
      <c r="D46" s="26">
        <v>419</v>
      </c>
      <c r="E46" s="26">
        <v>20.8</v>
      </c>
    </row>
    <row r="47" spans="1:5" x14ac:dyDescent="0.3">
      <c r="A47" s="24" t="s">
        <v>5</v>
      </c>
      <c r="B47" s="24" t="s">
        <v>48</v>
      </c>
      <c r="C47" s="25">
        <v>27062</v>
      </c>
      <c r="D47" s="26">
        <v>459</v>
      </c>
      <c r="E47" s="26">
        <v>17</v>
      </c>
    </row>
    <row r="48" spans="1:5" x14ac:dyDescent="0.3">
      <c r="A48" s="24" t="s">
        <v>5</v>
      </c>
      <c r="B48" s="24" t="s">
        <v>49</v>
      </c>
      <c r="C48" s="25">
        <v>15761</v>
      </c>
      <c r="D48" s="26">
        <v>344</v>
      </c>
      <c r="E48" s="26">
        <v>21.8</v>
      </c>
    </row>
    <row r="49" spans="1:5" x14ac:dyDescent="0.3">
      <c r="A49" s="24" t="s">
        <v>5</v>
      </c>
      <c r="B49" s="24" t="s">
        <v>50</v>
      </c>
      <c r="C49" s="25">
        <v>23817</v>
      </c>
      <c r="D49" s="26">
        <v>280</v>
      </c>
      <c r="E49" s="26">
        <v>11.8</v>
      </c>
    </row>
    <row r="50" spans="1:5" x14ac:dyDescent="0.3">
      <c r="A50" s="24" t="s">
        <v>5</v>
      </c>
      <c r="B50" s="24" t="s">
        <v>51</v>
      </c>
      <c r="C50" s="25">
        <v>96372</v>
      </c>
      <c r="D50" s="25">
        <v>1830</v>
      </c>
      <c r="E50" s="26">
        <v>19</v>
      </c>
    </row>
    <row r="51" spans="1:5" x14ac:dyDescent="0.3">
      <c r="A51" s="24" t="s">
        <v>5</v>
      </c>
      <c r="B51" s="24" t="s">
        <v>52</v>
      </c>
      <c r="C51" s="25">
        <v>19373</v>
      </c>
      <c r="D51" s="26">
        <v>302</v>
      </c>
      <c r="E51" s="26">
        <v>15.6</v>
      </c>
    </row>
    <row r="52" spans="1:5" x14ac:dyDescent="0.3">
      <c r="A52" s="24" t="s">
        <v>5</v>
      </c>
      <c r="B52" s="24" t="s">
        <v>53</v>
      </c>
      <c r="C52" s="25">
        <v>30668</v>
      </c>
      <c r="D52" s="26">
        <v>649</v>
      </c>
      <c r="E52" s="26">
        <v>21.2</v>
      </c>
    </row>
    <row r="53" spans="1:5" x14ac:dyDescent="0.3">
      <c r="A53" s="24" t="s">
        <v>5</v>
      </c>
      <c r="B53" s="24" t="s">
        <v>54</v>
      </c>
      <c r="C53" s="25">
        <v>24936</v>
      </c>
      <c r="D53" s="26">
        <v>494</v>
      </c>
      <c r="E53" s="26">
        <v>19.8</v>
      </c>
    </row>
    <row r="54" spans="1:5" x14ac:dyDescent="0.3">
      <c r="A54" s="24" t="s">
        <v>5</v>
      </c>
      <c r="B54" s="24" t="s">
        <v>55</v>
      </c>
      <c r="C54" s="25">
        <v>14164</v>
      </c>
      <c r="D54" s="26">
        <v>333</v>
      </c>
      <c r="E54" s="26">
        <v>23.5</v>
      </c>
    </row>
    <row r="55" spans="1:5" x14ac:dyDescent="0.3">
      <c r="A55" s="24" t="s">
        <v>5</v>
      </c>
      <c r="B55" s="24" t="s">
        <v>56</v>
      </c>
      <c r="C55" s="25">
        <v>28211</v>
      </c>
      <c r="D55" s="26">
        <v>532</v>
      </c>
      <c r="E55" s="26">
        <v>18.899999999999999</v>
      </c>
    </row>
    <row r="56" spans="1:5" x14ac:dyDescent="0.3">
      <c r="A56" s="24" t="s">
        <v>5</v>
      </c>
      <c r="B56" s="24" t="s">
        <v>57</v>
      </c>
      <c r="C56" s="25">
        <v>51795</v>
      </c>
      <c r="D56" s="26">
        <v>949</v>
      </c>
      <c r="E56" s="26">
        <v>18.3</v>
      </c>
    </row>
    <row r="57" spans="1:5" x14ac:dyDescent="0.3">
      <c r="A57" s="24" t="s">
        <v>5</v>
      </c>
      <c r="B57" s="24" t="s">
        <v>58</v>
      </c>
      <c r="C57" s="25">
        <v>32967</v>
      </c>
      <c r="D57" s="26">
        <v>593</v>
      </c>
      <c r="E57" s="26">
        <v>18</v>
      </c>
    </row>
    <row r="58" spans="1:5" x14ac:dyDescent="0.3">
      <c r="A58" s="24" t="s">
        <v>5</v>
      </c>
      <c r="B58" s="24" t="s">
        <v>59</v>
      </c>
      <c r="C58" s="25">
        <v>11670</v>
      </c>
      <c r="D58" s="26">
        <v>208</v>
      </c>
      <c r="E58" s="26">
        <v>17.8</v>
      </c>
    </row>
    <row r="59" spans="1:5" x14ac:dyDescent="0.3">
      <c r="A59" s="24" t="s">
        <v>5</v>
      </c>
      <c r="B59" s="24" t="s">
        <v>60</v>
      </c>
      <c r="C59" s="25">
        <v>11559</v>
      </c>
      <c r="D59" s="26">
        <v>204</v>
      </c>
      <c r="E59" s="26">
        <v>17.7</v>
      </c>
    </row>
    <row r="60" spans="1:5" x14ac:dyDescent="0.3">
      <c r="A60" s="24" t="s">
        <v>5</v>
      </c>
      <c r="B60" s="24" t="s">
        <v>61</v>
      </c>
      <c r="C60" s="25">
        <v>66764</v>
      </c>
      <c r="D60" s="25">
        <v>1520</v>
      </c>
      <c r="E60" s="26">
        <v>22.8</v>
      </c>
    </row>
    <row r="61" spans="1:5" x14ac:dyDescent="0.3">
      <c r="A61" s="24" t="s">
        <v>5</v>
      </c>
      <c r="B61" s="24" t="s">
        <v>62</v>
      </c>
      <c r="C61" s="25">
        <v>19599</v>
      </c>
      <c r="D61" s="26">
        <v>444</v>
      </c>
      <c r="E61" s="26">
        <v>22.7</v>
      </c>
    </row>
    <row r="62" spans="1:5" x14ac:dyDescent="0.3">
      <c r="A62" s="24" t="s">
        <v>5</v>
      </c>
      <c r="B62" s="24" t="s">
        <v>63</v>
      </c>
      <c r="C62" s="25">
        <v>73669</v>
      </c>
      <c r="D62" s="25">
        <v>1278</v>
      </c>
      <c r="E62" s="26">
        <v>17.3</v>
      </c>
    </row>
    <row r="63" spans="1:5" x14ac:dyDescent="0.3">
      <c r="A63" s="24" t="s">
        <v>5</v>
      </c>
      <c r="B63" s="24" t="s">
        <v>64</v>
      </c>
      <c r="C63" s="25">
        <v>19247</v>
      </c>
      <c r="D63" s="26">
        <v>309</v>
      </c>
      <c r="E63" s="26">
        <v>16</v>
      </c>
    </row>
    <row r="64" spans="1:5" x14ac:dyDescent="0.3">
      <c r="A64" s="24" t="s">
        <v>5</v>
      </c>
      <c r="B64" s="24" t="s">
        <v>65</v>
      </c>
      <c r="C64" s="25">
        <v>14431</v>
      </c>
      <c r="D64" s="26">
        <v>270</v>
      </c>
      <c r="E64" s="26">
        <v>18.7</v>
      </c>
    </row>
    <row r="65" spans="1:5" x14ac:dyDescent="0.3">
      <c r="A65" s="24" t="s">
        <v>5</v>
      </c>
      <c r="B65" s="24" t="s">
        <v>66</v>
      </c>
      <c r="C65" s="25">
        <v>18626</v>
      </c>
      <c r="D65" s="26">
        <v>274</v>
      </c>
      <c r="E65" s="26">
        <v>14.7</v>
      </c>
    </row>
    <row r="66" spans="1:5" x14ac:dyDescent="0.3">
      <c r="A66" s="24" t="s">
        <v>5</v>
      </c>
      <c r="B66" s="24" t="s">
        <v>67</v>
      </c>
      <c r="C66" s="25">
        <v>23945</v>
      </c>
      <c r="D66" s="26">
        <v>397</v>
      </c>
      <c r="E66" s="26">
        <v>16.600000000000001</v>
      </c>
    </row>
    <row r="67" spans="1:5" x14ac:dyDescent="0.3">
      <c r="A67" s="28" t="str">
        <f>CONCATENATE("Total (",RIGHT(Índice!$A$4,2),")")</f>
        <v>Total (AM)</v>
      </c>
      <c r="B67" s="28"/>
      <c r="C67" s="29">
        <f>SUM(C5:C66)</f>
        <v>3941175</v>
      </c>
      <c r="D67" s="29">
        <f>SUM(D5:D66)</f>
        <v>70848</v>
      </c>
      <c r="E67" s="30">
        <f>D67/(C67/1000)</f>
        <v>17.976364916554072</v>
      </c>
    </row>
    <row r="68" spans="1:5" x14ac:dyDescent="0.3">
      <c r="A68" s="31"/>
      <c r="B68" s="31"/>
      <c r="C68" s="32"/>
      <c r="D68" s="32" t="s">
        <v>107</v>
      </c>
      <c r="E68" s="33">
        <f>MIN($E$5:$E$66)</f>
        <v>10.7</v>
      </c>
    </row>
    <row r="69" spans="1:5" x14ac:dyDescent="0.3">
      <c r="A69" s="31"/>
      <c r="B69" s="31"/>
      <c r="C69" s="32"/>
      <c r="D69" s="32" t="s">
        <v>108</v>
      </c>
      <c r="E69" s="33">
        <f>MAX($E$5:$E$66)</f>
        <v>28.1</v>
      </c>
    </row>
    <row r="70" spans="1:5" x14ac:dyDescent="0.3">
      <c r="A70" s="34" t="s">
        <v>109</v>
      </c>
      <c r="B70" s="34"/>
      <c r="C70" s="35">
        <v>203062512</v>
      </c>
      <c r="D70" s="35">
        <v>3986959</v>
      </c>
      <c r="E70" s="36">
        <v>19.634145961909503</v>
      </c>
    </row>
    <row r="71" spans="1:5" x14ac:dyDescent="0.3">
      <c r="A71" s="34"/>
      <c r="B71" s="34"/>
      <c r="C71" s="35"/>
      <c r="D71" s="35" t="s">
        <v>107</v>
      </c>
      <c r="E71" s="36">
        <v>5.0999999999999996</v>
      </c>
    </row>
    <row r="72" spans="1:5" x14ac:dyDescent="0.3">
      <c r="A72" s="37"/>
      <c r="B72" s="37"/>
      <c r="C72" s="38"/>
      <c r="D72" s="38" t="s">
        <v>108</v>
      </c>
      <c r="E72" s="39">
        <v>73.400000000000006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DE10-133B-4160-B757-783BFEB02C69}">
  <sheetPr>
    <tabColor rgb="FFA3CFD1"/>
    <pageSetUpPr fitToPage="1"/>
  </sheetPr>
  <dimension ref="A1:E7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15866</v>
      </c>
      <c r="D5" s="26">
        <v>188</v>
      </c>
      <c r="E5" s="26">
        <v>11.8</v>
      </c>
    </row>
    <row r="6" spans="1:5" x14ac:dyDescent="0.3">
      <c r="A6" s="24" t="s">
        <v>5</v>
      </c>
      <c r="B6" s="24" t="s">
        <v>7</v>
      </c>
      <c r="C6" s="25">
        <v>10819</v>
      </c>
      <c r="D6" s="26">
        <v>182</v>
      </c>
      <c r="E6" s="26">
        <v>16.8</v>
      </c>
    </row>
    <row r="7" spans="1:5" x14ac:dyDescent="0.3">
      <c r="A7" s="24" t="s">
        <v>5</v>
      </c>
      <c r="B7" s="24" t="s">
        <v>8</v>
      </c>
      <c r="C7" s="25">
        <v>9962</v>
      </c>
      <c r="D7" s="26">
        <v>132</v>
      </c>
      <c r="E7" s="26">
        <v>13.3</v>
      </c>
    </row>
    <row r="8" spans="1:5" x14ac:dyDescent="0.3">
      <c r="A8" s="24" t="s">
        <v>5</v>
      </c>
      <c r="B8" s="24" t="s">
        <v>9</v>
      </c>
      <c r="C8" s="25">
        <v>17194</v>
      </c>
      <c r="D8" s="26">
        <v>202</v>
      </c>
      <c r="E8" s="26">
        <v>11.7</v>
      </c>
    </row>
    <row r="9" spans="1:5" x14ac:dyDescent="0.3">
      <c r="A9" s="24" t="s">
        <v>5</v>
      </c>
      <c r="B9" s="24" t="s">
        <v>10</v>
      </c>
      <c r="C9" s="25">
        <v>20647</v>
      </c>
      <c r="D9" s="26">
        <v>172</v>
      </c>
      <c r="E9" s="26">
        <v>8.3000000000000007</v>
      </c>
    </row>
    <row r="10" spans="1:5" x14ac:dyDescent="0.3">
      <c r="A10" s="24" t="s">
        <v>5</v>
      </c>
      <c r="B10" s="24" t="s">
        <v>11</v>
      </c>
      <c r="C10" s="25">
        <v>15314</v>
      </c>
      <c r="D10" s="26">
        <v>273</v>
      </c>
      <c r="E10" s="26">
        <v>17.8</v>
      </c>
    </row>
    <row r="11" spans="1:5" x14ac:dyDescent="0.3">
      <c r="A11" s="24" t="s">
        <v>5</v>
      </c>
      <c r="B11" s="24" t="s">
        <v>12</v>
      </c>
      <c r="C11" s="25">
        <v>41582</v>
      </c>
      <c r="D11" s="26">
        <v>470</v>
      </c>
      <c r="E11" s="26">
        <v>11.3</v>
      </c>
    </row>
    <row r="12" spans="1:5" x14ac:dyDescent="0.3">
      <c r="A12" s="24" t="s">
        <v>5</v>
      </c>
      <c r="B12" s="24" t="s">
        <v>13</v>
      </c>
      <c r="C12" s="25">
        <v>18831</v>
      </c>
      <c r="D12" s="26">
        <v>391</v>
      </c>
      <c r="E12" s="26">
        <v>20.8</v>
      </c>
    </row>
    <row r="13" spans="1:5" x14ac:dyDescent="0.3">
      <c r="A13" s="24" t="s">
        <v>5</v>
      </c>
      <c r="B13" s="24" t="s">
        <v>14</v>
      </c>
      <c r="C13" s="25">
        <v>31065</v>
      </c>
      <c r="D13" s="26">
        <v>345</v>
      </c>
      <c r="E13" s="26">
        <v>11.1</v>
      </c>
    </row>
    <row r="14" spans="1:5" x14ac:dyDescent="0.3">
      <c r="A14" s="24" t="s">
        <v>5</v>
      </c>
      <c r="B14" s="24" t="s">
        <v>15</v>
      </c>
      <c r="C14" s="25">
        <v>37648</v>
      </c>
      <c r="D14" s="26">
        <v>425</v>
      </c>
      <c r="E14" s="26">
        <v>11.3</v>
      </c>
    </row>
    <row r="15" spans="1:5" x14ac:dyDescent="0.3">
      <c r="A15" s="24" t="s">
        <v>5</v>
      </c>
      <c r="B15" s="24" t="s">
        <v>16</v>
      </c>
      <c r="C15" s="25">
        <v>20718</v>
      </c>
      <c r="D15" s="26">
        <v>173</v>
      </c>
      <c r="E15" s="26">
        <v>8.4</v>
      </c>
    </row>
    <row r="16" spans="1:5" x14ac:dyDescent="0.3">
      <c r="A16" s="24" t="s">
        <v>5</v>
      </c>
      <c r="B16" s="24" t="s">
        <v>17</v>
      </c>
      <c r="C16" s="25">
        <v>23785</v>
      </c>
      <c r="D16" s="26">
        <v>163</v>
      </c>
      <c r="E16" s="26">
        <v>6.8</v>
      </c>
    </row>
    <row r="17" spans="1:5" x14ac:dyDescent="0.3">
      <c r="A17" s="24" t="s">
        <v>5</v>
      </c>
      <c r="B17" s="24" t="s">
        <v>18</v>
      </c>
      <c r="C17" s="25">
        <v>35447</v>
      </c>
      <c r="D17" s="26">
        <v>360</v>
      </c>
      <c r="E17" s="26">
        <v>10.199999999999999</v>
      </c>
    </row>
    <row r="18" spans="1:5" x14ac:dyDescent="0.3">
      <c r="A18" s="24" t="s">
        <v>5</v>
      </c>
      <c r="B18" s="24" t="s">
        <v>19</v>
      </c>
      <c r="C18" s="25">
        <v>33056</v>
      </c>
      <c r="D18" s="26">
        <v>445</v>
      </c>
      <c r="E18" s="26">
        <v>13.5</v>
      </c>
    </row>
    <row r="19" spans="1:5" x14ac:dyDescent="0.3">
      <c r="A19" s="24" t="s">
        <v>5</v>
      </c>
      <c r="B19" s="24" t="s">
        <v>20</v>
      </c>
      <c r="C19" s="25">
        <v>13473</v>
      </c>
      <c r="D19" s="26">
        <v>151</v>
      </c>
      <c r="E19" s="26">
        <v>11.2</v>
      </c>
    </row>
    <row r="20" spans="1:5" x14ac:dyDescent="0.3">
      <c r="A20" s="24" t="s">
        <v>5</v>
      </c>
      <c r="B20" s="24" t="s">
        <v>21</v>
      </c>
      <c r="C20" s="25">
        <v>16869</v>
      </c>
      <c r="D20" s="26">
        <v>105</v>
      </c>
      <c r="E20" s="26">
        <v>6.3</v>
      </c>
    </row>
    <row r="21" spans="1:5" x14ac:dyDescent="0.3">
      <c r="A21" s="24" t="s">
        <v>5</v>
      </c>
      <c r="B21" s="24" t="s">
        <v>22</v>
      </c>
      <c r="C21" s="25">
        <v>28742</v>
      </c>
      <c r="D21" s="26">
        <v>168</v>
      </c>
      <c r="E21" s="26">
        <v>5.9</v>
      </c>
    </row>
    <row r="22" spans="1:5" x14ac:dyDescent="0.3">
      <c r="A22" s="24" t="s">
        <v>5</v>
      </c>
      <c r="B22" s="24" t="s">
        <v>23</v>
      </c>
      <c r="C22" s="25">
        <v>30792</v>
      </c>
      <c r="D22" s="26">
        <v>490</v>
      </c>
      <c r="E22" s="26">
        <v>15.9</v>
      </c>
    </row>
    <row r="23" spans="1:5" x14ac:dyDescent="0.3">
      <c r="A23" s="24" t="s">
        <v>5</v>
      </c>
      <c r="B23" s="24" t="s">
        <v>24</v>
      </c>
      <c r="C23" s="25">
        <v>19638</v>
      </c>
      <c r="D23" s="26">
        <v>257</v>
      </c>
      <c r="E23" s="26">
        <v>13.1</v>
      </c>
    </row>
    <row r="24" spans="1:5" x14ac:dyDescent="0.3">
      <c r="A24" s="24" t="s">
        <v>5</v>
      </c>
      <c r="B24" s="24" t="s">
        <v>25</v>
      </c>
      <c r="C24" s="25">
        <v>70496</v>
      </c>
      <c r="D24" s="26">
        <v>573</v>
      </c>
      <c r="E24" s="26">
        <v>8.1</v>
      </c>
    </row>
    <row r="25" spans="1:5" x14ac:dyDescent="0.3">
      <c r="A25" s="24" t="s">
        <v>5</v>
      </c>
      <c r="B25" s="24" t="s">
        <v>26</v>
      </c>
      <c r="C25" s="25">
        <v>23549</v>
      </c>
      <c r="D25" s="26">
        <v>263</v>
      </c>
      <c r="E25" s="26">
        <v>11.2</v>
      </c>
    </row>
    <row r="26" spans="1:5" x14ac:dyDescent="0.3">
      <c r="A26" s="24" t="s">
        <v>5</v>
      </c>
      <c r="B26" s="24" t="s">
        <v>27</v>
      </c>
      <c r="C26" s="25">
        <v>33170</v>
      </c>
      <c r="D26" s="26">
        <v>270</v>
      </c>
      <c r="E26" s="26">
        <v>8.1</v>
      </c>
    </row>
    <row r="27" spans="1:5" x14ac:dyDescent="0.3">
      <c r="A27" s="24" t="s">
        <v>5</v>
      </c>
      <c r="B27" s="24" t="s">
        <v>28</v>
      </c>
      <c r="C27" s="25">
        <v>17186</v>
      </c>
      <c r="D27" s="26">
        <v>238</v>
      </c>
      <c r="E27" s="26">
        <v>13.8</v>
      </c>
    </row>
    <row r="28" spans="1:5" x14ac:dyDescent="0.3">
      <c r="A28" s="24" t="s">
        <v>5</v>
      </c>
      <c r="B28" s="24" t="s">
        <v>29</v>
      </c>
      <c r="C28" s="25">
        <v>25871</v>
      </c>
      <c r="D28" s="26">
        <v>380</v>
      </c>
      <c r="E28" s="26">
        <v>14.7</v>
      </c>
    </row>
    <row r="29" spans="1:5" x14ac:dyDescent="0.3">
      <c r="A29" s="24" t="s">
        <v>5</v>
      </c>
      <c r="B29" s="24" t="s">
        <v>30</v>
      </c>
      <c r="C29" s="25">
        <v>13815</v>
      </c>
      <c r="D29" s="26">
        <v>225</v>
      </c>
      <c r="E29" s="26">
        <v>16.3</v>
      </c>
    </row>
    <row r="30" spans="1:5" x14ac:dyDescent="0.3">
      <c r="A30" s="24" t="s">
        <v>5</v>
      </c>
      <c r="B30" s="24" t="s">
        <v>31</v>
      </c>
      <c r="C30" s="25">
        <v>57473</v>
      </c>
      <c r="D30" s="26">
        <v>452</v>
      </c>
      <c r="E30" s="26">
        <v>7.9</v>
      </c>
    </row>
    <row r="31" spans="1:5" x14ac:dyDescent="0.3">
      <c r="A31" s="24" t="s">
        <v>5</v>
      </c>
      <c r="B31" s="24" t="s">
        <v>32</v>
      </c>
      <c r="C31" s="25">
        <v>24311</v>
      </c>
      <c r="D31" s="26">
        <v>248</v>
      </c>
      <c r="E31" s="26">
        <v>10.199999999999999</v>
      </c>
    </row>
    <row r="32" spans="1:5" x14ac:dyDescent="0.3">
      <c r="A32" s="24" t="s">
        <v>5</v>
      </c>
      <c r="B32" s="24" t="s">
        <v>33</v>
      </c>
      <c r="C32" s="25">
        <v>60993</v>
      </c>
      <c r="D32" s="26">
        <v>572</v>
      </c>
      <c r="E32" s="26">
        <v>9.4</v>
      </c>
    </row>
    <row r="33" spans="1:5" x14ac:dyDescent="0.3">
      <c r="A33" s="24" t="s">
        <v>5</v>
      </c>
      <c r="B33" s="24" t="s">
        <v>34</v>
      </c>
      <c r="C33" s="25">
        <v>103598</v>
      </c>
      <c r="D33" s="26">
        <v>715</v>
      </c>
      <c r="E33" s="26">
        <v>6.9</v>
      </c>
    </row>
    <row r="34" spans="1:5" x14ac:dyDescent="0.3">
      <c r="A34" s="24" t="s">
        <v>5</v>
      </c>
      <c r="B34" s="24" t="s">
        <v>35</v>
      </c>
      <c r="C34" s="25">
        <v>10937</v>
      </c>
      <c r="D34" s="26">
        <v>80</v>
      </c>
      <c r="E34" s="26">
        <v>7.3</v>
      </c>
    </row>
    <row r="35" spans="1:5" x14ac:dyDescent="0.3">
      <c r="A35" s="24" t="s">
        <v>5</v>
      </c>
      <c r="B35" s="24" t="s">
        <v>36</v>
      </c>
      <c r="C35" s="25">
        <v>10162</v>
      </c>
      <c r="D35" s="26">
        <v>93</v>
      </c>
      <c r="E35" s="26">
        <v>9.1</v>
      </c>
    </row>
    <row r="36" spans="1:5" x14ac:dyDescent="0.3">
      <c r="A36" s="24" t="s">
        <v>5</v>
      </c>
      <c r="B36" s="24" t="s">
        <v>37</v>
      </c>
      <c r="C36" s="25">
        <v>8858</v>
      </c>
      <c r="D36" s="26">
        <v>107</v>
      </c>
      <c r="E36" s="26">
        <v>12</v>
      </c>
    </row>
    <row r="37" spans="1:5" x14ac:dyDescent="0.3">
      <c r="A37" s="24" t="s">
        <v>5</v>
      </c>
      <c r="B37" s="24" t="s">
        <v>38</v>
      </c>
      <c r="C37" s="25">
        <v>10742</v>
      </c>
      <c r="D37" s="26">
        <v>118</v>
      </c>
      <c r="E37" s="26">
        <v>11</v>
      </c>
    </row>
    <row r="38" spans="1:5" x14ac:dyDescent="0.3">
      <c r="A38" s="24" t="s">
        <v>5</v>
      </c>
      <c r="B38" s="24" t="s">
        <v>39</v>
      </c>
      <c r="C38" s="25">
        <v>25172</v>
      </c>
      <c r="D38" s="26">
        <v>289</v>
      </c>
      <c r="E38" s="26">
        <v>11.5</v>
      </c>
    </row>
    <row r="39" spans="1:5" x14ac:dyDescent="0.3">
      <c r="A39" s="24" t="s">
        <v>5</v>
      </c>
      <c r="B39" s="24" t="s">
        <v>40</v>
      </c>
      <c r="C39" s="25">
        <v>45448</v>
      </c>
      <c r="D39" s="26">
        <v>570</v>
      </c>
      <c r="E39" s="26">
        <v>12.5</v>
      </c>
    </row>
    <row r="40" spans="1:5" x14ac:dyDescent="0.3">
      <c r="A40" s="24" t="s">
        <v>5</v>
      </c>
      <c r="B40" s="24" t="s">
        <v>41</v>
      </c>
      <c r="C40" s="25">
        <v>101883</v>
      </c>
      <c r="D40" s="26">
        <v>827</v>
      </c>
      <c r="E40" s="26">
        <v>8.1</v>
      </c>
    </row>
    <row r="41" spans="1:5" x14ac:dyDescent="0.3">
      <c r="A41" s="24" t="s">
        <v>5</v>
      </c>
      <c r="B41" s="24" t="s">
        <v>42</v>
      </c>
      <c r="C41" s="25">
        <v>17107</v>
      </c>
      <c r="D41" s="26">
        <v>182</v>
      </c>
      <c r="E41" s="26">
        <v>10.6</v>
      </c>
    </row>
    <row r="42" spans="1:5" x14ac:dyDescent="0.3">
      <c r="A42" s="24" t="s">
        <v>5</v>
      </c>
      <c r="B42" s="24" t="s">
        <v>43</v>
      </c>
      <c r="C42" s="25">
        <v>2063547</v>
      </c>
      <c r="D42" s="25">
        <v>5321</v>
      </c>
      <c r="E42" s="26">
        <v>2.6</v>
      </c>
    </row>
    <row r="43" spans="1:5" x14ac:dyDescent="0.3">
      <c r="A43" s="24" t="s">
        <v>5</v>
      </c>
      <c r="B43" s="24" t="s">
        <v>44</v>
      </c>
      <c r="C43" s="25">
        <v>53914</v>
      </c>
      <c r="D43" s="26">
        <v>638</v>
      </c>
      <c r="E43" s="26">
        <v>11.8</v>
      </c>
    </row>
    <row r="44" spans="1:5" x14ac:dyDescent="0.3">
      <c r="A44" s="24" t="s">
        <v>5</v>
      </c>
      <c r="B44" s="24" t="s">
        <v>45</v>
      </c>
      <c r="C44" s="25">
        <v>15520</v>
      </c>
      <c r="D44" s="26">
        <v>187</v>
      </c>
      <c r="E44" s="26">
        <v>12</v>
      </c>
    </row>
    <row r="45" spans="1:5" x14ac:dyDescent="0.3">
      <c r="A45" s="24" t="s">
        <v>5</v>
      </c>
      <c r="B45" s="24" t="s">
        <v>46</v>
      </c>
      <c r="C45" s="25">
        <v>61204</v>
      </c>
      <c r="D45" s="26">
        <v>434</v>
      </c>
      <c r="E45" s="26">
        <v>7.1</v>
      </c>
    </row>
    <row r="46" spans="1:5" x14ac:dyDescent="0.3">
      <c r="A46" s="24" t="s">
        <v>5</v>
      </c>
      <c r="B46" s="24" t="s">
        <v>47</v>
      </c>
      <c r="C46" s="25">
        <v>20135</v>
      </c>
      <c r="D46" s="26">
        <v>298</v>
      </c>
      <c r="E46" s="26">
        <v>14.8</v>
      </c>
    </row>
    <row r="47" spans="1:5" x14ac:dyDescent="0.3">
      <c r="A47" s="24" t="s">
        <v>5</v>
      </c>
      <c r="B47" s="24" t="s">
        <v>48</v>
      </c>
      <c r="C47" s="25">
        <v>27062</v>
      </c>
      <c r="D47" s="26">
        <v>243</v>
      </c>
      <c r="E47" s="26">
        <v>9</v>
      </c>
    </row>
    <row r="48" spans="1:5" x14ac:dyDescent="0.3">
      <c r="A48" s="24" t="s">
        <v>5</v>
      </c>
      <c r="B48" s="24" t="s">
        <v>49</v>
      </c>
      <c r="C48" s="25">
        <v>15761</v>
      </c>
      <c r="D48" s="26">
        <v>126</v>
      </c>
      <c r="E48" s="26">
        <v>8</v>
      </c>
    </row>
    <row r="49" spans="1:5" x14ac:dyDescent="0.3">
      <c r="A49" s="24" t="s">
        <v>5</v>
      </c>
      <c r="B49" s="24" t="s">
        <v>50</v>
      </c>
      <c r="C49" s="25">
        <v>23817</v>
      </c>
      <c r="D49" s="26">
        <v>160</v>
      </c>
      <c r="E49" s="26">
        <v>6.7</v>
      </c>
    </row>
    <row r="50" spans="1:5" x14ac:dyDescent="0.3">
      <c r="A50" s="24" t="s">
        <v>5</v>
      </c>
      <c r="B50" s="24" t="s">
        <v>51</v>
      </c>
      <c r="C50" s="25">
        <v>96372</v>
      </c>
      <c r="D50" s="26">
        <v>926</v>
      </c>
      <c r="E50" s="26">
        <v>9.6</v>
      </c>
    </row>
    <row r="51" spans="1:5" x14ac:dyDescent="0.3">
      <c r="A51" s="24" t="s">
        <v>5</v>
      </c>
      <c r="B51" s="24" t="s">
        <v>52</v>
      </c>
      <c r="C51" s="25">
        <v>19373</v>
      </c>
      <c r="D51" s="26">
        <v>214</v>
      </c>
      <c r="E51" s="26">
        <v>11.1</v>
      </c>
    </row>
    <row r="52" spans="1:5" x14ac:dyDescent="0.3">
      <c r="A52" s="24" t="s">
        <v>5</v>
      </c>
      <c r="B52" s="24" t="s">
        <v>53</v>
      </c>
      <c r="C52" s="25">
        <v>30668</v>
      </c>
      <c r="D52" s="26">
        <v>237</v>
      </c>
      <c r="E52" s="26">
        <v>7.7</v>
      </c>
    </row>
    <row r="53" spans="1:5" x14ac:dyDescent="0.3">
      <c r="A53" s="24" t="s">
        <v>5</v>
      </c>
      <c r="B53" s="24" t="s">
        <v>54</v>
      </c>
      <c r="C53" s="25">
        <v>24936</v>
      </c>
      <c r="D53" s="26">
        <v>298</v>
      </c>
      <c r="E53" s="26">
        <v>12</v>
      </c>
    </row>
    <row r="54" spans="1:5" x14ac:dyDescent="0.3">
      <c r="A54" s="24" t="s">
        <v>5</v>
      </c>
      <c r="B54" s="24" t="s">
        <v>55</v>
      </c>
      <c r="C54" s="25">
        <v>14164</v>
      </c>
      <c r="D54" s="26">
        <v>245</v>
      </c>
      <c r="E54" s="26">
        <v>17.3</v>
      </c>
    </row>
    <row r="55" spans="1:5" x14ac:dyDescent="0.3">
      <c r="A55" s="24" t="s">
        <v>5</v>
      </c>
      <c r="B55" s="24" t="s">
        <v>56</v>
      </c>
      <c r="C55" s="25">
        <v>28211</v>
      </c>
      <c r="D55" s="26">
        <v>364</v>
      </c>
      <c r="E55" s="26">
        <v>12.9</v>
      </c>
    </row>
    <row r="56" spans="1:5" x14ac:dyDescent="0.3">
      <c r="A56" s="24" t="s">
        <v>5</v>
      </c>
      <c r="B56" s="24" t="s">
        <v>57</v>
      </c>
      <c r="C56" s="25">
        <v>51795</v>
      </c>
      <c r="D56" s="26">
        <v>697</v>
      </c>
      <c r="E56" s="26">
        <v>13.5</v>
      </c>
    </row>
    <row r="57" spans="1:5" x14ac:dyDescent="0.3">
      <c r="A57" s="24" t="s">
        <v>5</v>
      </c>
      <c r="B57" s="24" t="s">
        <v>58</v>
      </c>
      <c r="C57" s="25">
        <v>32967</v>
      </c>
      <c r="D57" s="26">
        <v>422</v>
      </c>
      <c r="E57" s="26">
        <v>12.8</v>
      </c>
    </row>
    <row r="58" spans="1:5" x14ac:dyDescent="0.3">
      <c r="A58" s="24" t="s">
        <v>5</v>
      </c>
      <c r="B58" s="24" t="s">
        <v>59</v>
      </c>
      <c r="C58" s="25">
        <v>11670</v>
      </c>
      <c r="D58" s="26">
        <v>115</v>
      </c>
      <c r="E58" s="26">
        <v>9.9</v>
      </c>
    </row>
    <row r="59" spans="1:5" x14ac:dyDescent="0.3">
      <c r="A59" s="24" t="s">
        <v>5</v>
      </c>
      <c r="B59" s="24" t="s">
        <v>60</v>
      </c>
      <c r="C59" s="25">
        <v>11559</v>
      </c>
      <c r="D59" s="26">
        <v>106</v>
      </c>
      <c r="E59" s="26">
        <v>9.1</v>
      </c>
    </row>
    <row r="60" spans="1:5" x14ac:dyDescent="0.3">
      <c r="A60" s="24" t="s">
        <v>5</v>
      </c>
      <c r="B60" s="24" t="s">
        <v>61</v>
      </c>
      <c r="C60" s="25">
        <v>66764</v>
      </c>
      <c r="D60" s="26">
        <v>785</v>
      </c>
      <c r="E60" s="26">
        <v>11.8</v>
      </c>
    </row>
    <row r="61" spans="1:5" x14ac:dyDescent="0.3">
      <c r="A61" s="24" t="s">
        <v>5</v>
      </c>
      <c r="B61" s="24" t="s">
        <v>62</v>
      </c>
      <c r="C61" s="25">
        <v>19599</v>
      </c>
      <c r="D61" s="26">
        <v>287</v>
      </c>
      <c r="E61" s="26">
        <v>14.6</v>
      </c>
    </row>
    <row r="62" spans="1:5" x14ac:dyDescent="0.3">
      <c r="A62" s="24" t="s">
        <v>5</v>
      </c>
      <c r="B62" s="24" t="s">
        <v>63</v>
      </c>
      <c r="C62" s="25">
        <v>73669</v>
      </c>
      <c r="D62" s="26">
        <v>727</v>
      </c>
      <c r="E62" s="26">
        <v>9.9</v>
      </c>
    </row>
    <row r="63" spans="1:5" x14ac:dyDescent="0.3">
      <c r="A63" s="24" t="s">
        <v>5</v>
      </c>
      <c r="B63" s="24" t="s">
        <v>64</v>
      </c>
      <c r="C63" s="25">
        <v>19247</v>
      </c>
      <c r="D63" s="26">
        <v>202</v>
      </c>
      <c r="E63" s="26">
        <v>10.5</v>
      </c>
    </row>
    <row r="64" spans="1:5" x14ac:dyDescent="0.3">
      <c r="A64" s="24" t="s">
        <v>5</v>
      </c>
      <c r="B64" s="24" t="s">
        <v>65</v>
      </c>
      <c r="C64" s="25">
        <v>14431</v>
      </c>
      <c r="D64" s="26">
        <v>154</v>
      </c>
      <c r="E64" s="26">
        <v>10.7</v>
      </c>
    </row>
    <row r="65" spans="1:5" x14ac:dyDescent="0.3">
      <c r="A65" s="24" t="s">
        <v>5</v>
      </c>
      <c r="B65" s="24" t="s">
        <v>66</v>
      </c>
      <c r="C65" s="25">
        <v>18626</v>
      </c>
      <c r="D65" s="26">
        <v>139</v>
      </c>
      <c r="E65" s="26">
        <v>7.5</v>
      </c>
    </row>
    <row r="66" spans="1:5" x14ac:dyDescent="0.3">
      <c r="A66" s="24" t="s">
        <v>5</v>
      </c>
      <c r="B66" s="24" t="s">
        <v>67</v>
      </c>
      <c r="C66" s="25">
        <v>23945</v>
      </c>
      <c r="D66" s="26">
        <v>239</v>
      </c>
      <c r="E66" s="26">
        <v>10</v>
      </c>
    </row>
    <row r="67" spans="1:5" x14ac:dyDescent="0.3">
      <c r="A67" s="28" t="str">
        <f>CONCATENATE("Total (",RIGHT(Índice!$A$4,2),")")</f>
        <v>Total (AM)</v>
      </c>
      <c r="B67" s="28"/>
      <c r="C67" s="29">
        <f>SUM(C5:C66)</f>
        <v>3941175</v>
      </c>
      <c r="D67" s="29">
        <f>SUM(D5:D66)</f>
        <v>24858</v>
      </c>
      <c r="E67" s="30">
        <f>D67/(C67/1000)</f>
        <v>6.3072560847970465</v>
      </c>
    </row>
    <row r="68" spans="1:5" x14ac:dyDescent="0.3">
      <c r="A68" s="31"/>
      <c r="B68" s="31"/>
      <c r="C68" s="32"/>
      <c r="D68" s="32" t="s">
        <v>107</v>
      </c>
      <c r="E68" s="33">
        <f>MIN($E$5:$E$66)</f>
        <v>2.6</v>
      </c>
    </row>
    <row r="69" spans="1:5" x14ac:dyDescent="0.3">
      <c r="A69" s="31"/>
      <c r="B69" s="31"/>
      <c r="C69" s="32"/>
      <c r="D69" s="32" t="s">
        <v>108</v>
      </c>
      <c r="E69" s="33">
        <f>MAX($E$5:$E$66)</f>
        <v>20.8</v>
      </c>
    </row>
    <row r="70" spans="1:5" x14ac:dyDescent="0.3">
      <c r="A70" s="34" t="s">
        <v>109</v>
      </c>
      <c r="B70" s="34"/>
      <c r="C70" s="35">
        <v>203056536</v>
      </c>
      <c r="D70" s="35">
        <v>960420</v>
      </c>
      <c r="E70" s="36">
        <v>4.7298157395928397</v>
      </c>
    </row>
    <row r="71" spans="1:5" x14ac:dyDescent="0.3">
      <c r="A71" s="34"/>
      <c r="B71" s="34"/>
      <c r="C71" s="35"/>
      <c r="D71" s="35" t="s">
        <v>107</v>
      </c>
      <c r="E71" s="36">
        <v>0.1</v>
      </c>
    </row>
    <row r="72" spans="1:5" x14ac:dyDescent="0.3">
      <c r="A72" s="37"/>
      <c r="B72" s="37"/>
      <c r="C72" s="38"/>
      <c r="D72" s="38" t="s">
        <v>108</v>
      </c>
      <c r="E72" s="39">
        <v>33.799999999999997</v>
      </c>
    </row>
    <row r="73" spans="1:5" ht="17.25" hidden="1" customHeight="1" x14ac:dyDescent="0.3"/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2344-7D16-4249-9BCA-B2520F09F80B}">
  <sheetPr>
    <tabColor rgb="FF70B5B8"/>
    <pageSetUpPr fitToPage="1"/>
  </sheetPr>
  <dimension ref="A1:E19"/>
  <sheetViews>
    <sheetView workbookViewId="0">
      <pane ySplit="4" topLeftCell="A5" activePane="bottomLeft" state="frozen"/>
      <selection pane="bottomLeft" activeCell="A20" sqref="A20:XFD460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110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68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69</v>
      </c>
      <c r="C5" s="25">
        <v>2401115</v>
      </c>
      <c r="D5" s="25">
        <v>9403</v>
      </c>
      <c r="E5" s="26">
        <v>3.9</v>
      </c>
    </row>
    <row r="6" spans="1:5" x14ac:dyDescent="0.3">
      <c r="A6" s="24" t="s">
        <v>5</v>
      </c>
      <c r="B6" s="24" t="s">
        <v>70</v>
      </c>
      <c r="C6" s="25">
        <v>273036</v>
      </c>
      <c r="D6" s="25">
        <v>2447</v>
      </c>
      <c r="E6" s="26">
        <v>9</v>
      </c>
    </row>
    <row r="7" spans="1:5" x14ac:dyDescent="0.3">
      <c r="A7" s="24" t="s">
        <v>5</v>
      </c>
      <c r="B7" s="24" t="s">
        <v>71</v>
      </c>
      <c r="C7" s="25">
        <v>188907</v>
      </c>
      <c r="D7" s="25">
        <v>1866</v>
      </c>
      <c r="E7" s="26">
        <v>9.9</v>
      </c>
    </row>
    <row r="8" spans="1:5" x14ac:dyDescent="0.3">
      <c r="A8" s="24" t="s">
        <v>5</v>
      </c>
      <c r="B8" s="24" t="s">
        <v>72</v>
      </c>
      <c r="C8" s="25">
        <v>179560</v>
      </c>
      <c r="D8" s="25">
        <v>1406</v>
      </c>
      <c r="E8" s="26">
        <v>7.8</v>
      </c>
    </row>
    <row r="9" spans="1:5" x14ac:dyDescent="0.3">
      <c r="A9" s="24" t="s">
        <v>5</v>
      </c>
      <c r="B9" s="24" t="s">
        <v>73</v>
      </c>
      <c r="C9" s="25">
        <v>232561</v>
      </c>
      <c r="D9" s="25">
        <v>2166</v>
      </c>
      <c r="E9" s="26">
        <v>9.3000000000000007</v>
      </c>
    </row>
    <row r="10" spans="1:5" x14ac:dyDescent="0.3">
      <c r="A10" s="24" t="s">
        <v>5</v>
      </c>
      <c r="B10" s="24" t="s">
        <v>74</v>
      </c>
      <c r="C10" s="25">
        <v>136736</v>
      </c>
      <c r="D10" s="25">
        <v>1536</v>
      </c>
      <c r="E10" s="26">
        <v>11.2</v>
      </c>
    </row>
    <row r="11" spans="1:5" x14ac:dyDescent="0.3">
      <c r="A11" s="24" t="s">
        <v>5</v>
      </c>
      <c r="B11" s="24" t="s">
        <v>75</v>
      </c>
      <c r="C11" s="25">
        <v>128161</v>
      </c>
      <c r="D11" s="25">
        <v>1229</v>
      </c>
      <c r="E11" s="26">
        <v>9.6</v>
      </c>
    </row>
    <row r="12" spans="1:5" x14ac:dyDescent="0.3">
      <c r="A12" s="24" t="s">
        <v>5</v>
      </c>
      <c r="B12" s="24" t="s">
        <v>76</v>
      </c>
      <c r="C12" s="25">
        <v>139086</v>
      </c>
      <c r="D12" s="25">
        <v>1480</v>
      </c>
      <c r="E12" s="26">
        <v>10.6</v>
      </c>
    </row>
    <row r="13" spans="1:5" x14ac:dyDescent="0.3">
      <c r="A13" s="24" t="s">
        <v>5</v>
      </c>
      <c r="B13" s="24" t="s">
        <v>77</v>
      </c>
      <c r="C13" s="25">
        <v>262013</v>
      </c>
      <c r="D13" s="25">
        <v>3323</v>
      </c>
      <c r="E13" s="26">
        <v>12.7</v>
      </c>
    </row>
    <row r="14" spans="1:5" x14ac:dyDescent="0.3">
      <c r="A14" s="28" t="str">
        <f>CONCATENATE("Total (",RIGHT(Índice!$A$4,2),")")</f>
        <v>Total (AM)</v>
      </c>
      <c r="B14" s="28"/>
      <c r="C14" s="29">
        <f>SUM(C5:C13)</f>
        <v>3941175</v>
      </c>
      <c r="D14" s="29">
        <f>SUM(D5:D13)</f>
        <v>24856</v>
      </c>
      <c r="E14" s="30">
        <f>D14/(C14/1000)</f>
        <v>6.3067486219211277</v>
      </c>
    </row>
    <row r="15" spans="1:5" x14ac:dyDescent="0.3">
      <c r="A15" s="31"/>
      <c r="B15" s="31"/>
      <c r="C15" s="32"/>
      <c r="D15" s="32" t="s">
        <v>107</v>
      </c>
      <c r="E15" s="33">
        <f>MIN($E$5:$E$13)</f>
        <v>3.9</v>
      </c>
    </row>
    <row r="16" spans="1:5" x14ac:dyDescent="0.3">
      <c r="A16" s="31"/>
      <c r="B16" s="31"/>
      <c r="C16" s="32"/>
      <c r="D16" s="32" t="s">
        <v>108</v>
      </c>
      <c r="E16" s="33">
        <f>MAX($E$5:$E$13)</f>
        <v>12.7</v>
      </c>
    </row>
    <row r="17" spans="1:5" x14ac:dyDescent="0.3">
      <c r="A17" s="34" t="s">
        <v>109</v>
      </c>
      <c r="B17" s="34"/>
      <c r="C17" s="35">
        <v>203056536</v>
      </c>
      <c r="D17" s="35">
        <v>960172</v>
      </c>
      <c r="E17" s="36">
        <v>4.7285944048607229</v>
      </c>
    </row>
    <row r="18" spans="1:5" x14ac:dyDescent="0.3">
      <c r="A18" s="34"/>
      <c r="B18" s="34"/>
      <c r="C18" s="35"/>
      <c r="D18" s="35" t="s">
        <v>107</v>
      </c>
      <c r="E18" s="36">
        <v>2.2000000000000002</v>
      </c>
    </row>
    <row r="19" spans="1:5" x14ac:dyDescent="0.3">
      <c r="A19" s="37"/>
      <c r="B19" s="37"/>
      <c r="C19" s="38"/>
      <c r="D19" s="38" t="s">
        <v>108</v>
      </c>
      <c r="E19" s="39">
        <v>13.5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25C0-8A34-45B0-9397-7741977B21D8}">
  <sheetPr>
    <tabColor rgb="FFA3CFD1"/>
    <pageSetUpPr fitToPage="1"/>
  </sheetPr>
  <dimension ref="A1:E72"/>
  <sheetViews>
    <sheetView workbookViewId="0">
      <pane ySplit="4" topLeftCell="A5" activePane="bottomLeft" state="frozen"/>
      <selection pane="bottomLeft" activeCell="A73" sqref="A73:XFD5580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15866</v>
      </c>
      <c r="D5" s="26">
        <v>41</v>
      </c>
      <c r="E5" s="26">
        <v>2.6</v>
      </c>
    </row>
    <row r="6" spans="1:5" x14ac:dyDescent="0.3">
      <c r="A6" s="24" t="s">
        <v>5</v>
      </c>
      <c r="B6" s="24" t="s">
        <v>7</v>
      </c>
      <c r="C6" s="25">
        <v>10819</v>
      </c>
      <c r="D6" s="26">
        <v>51</v>
      </c>
      <c r="E6" s="26">
        <v>4.7</v>
      </c>
    </row>
    <row r="7" spans="1:5" x14ac:dyDescent="0.3">
      <c r="A7" s="24" t="s">
        <v>5</v>
      </c>
      <c r="B7" s="24" t="s">
        <v>8</v>
      </c>
      <c r="C7" s="25">
        <v>9962</v>
      </c>
      <c r="D7" s="26">
        <v>51</v>
      </c>
      <c r="E7" s="26">
        <v>5.0999999999999996</v>
      </c>
    </row>
    <row r="8" spans="1:5" x14ac:dyDescent="0.3">
      <c r="A8" s="24" t="s">
        <v>5</v>
      </c>
      <c r="B8" s="24" t="s">
        <v>9</v>
      </c>
      <c r="C8" s="25">
        <v>17194</v>
      </c>
      <c r="D8" s="26">
        <v>62</v>
      </c>
      <c r="E8" s="26">
        <v>3.6</v>
      </c>
    </row>
    <row r="9" spans="1:5" x14ac:dyDescent="0.3">
      <c r="A9" s="24" t="s">
        <v>5</v>
      </c>
      <c r="B9" s="24" t="s">
        <v>10</v>
      </c>
      <c r="C9" s="25">
        <v>20647</v>
      </c>
      <c r="D9" s="26">
        <v>58</v>
      </c>
      <c r="E9" s="26">
        <v>2.8</v>
      </c>
    </row>
    <row r="10" spans="1:5" x14ac:dyDescent="0.3">
      <c r="A10" s="24" t="s">
        <v>5</v>
      </c>
      <c r="B10" s="24" t="s">
        <v>11</v>
      </c>
      <c r="C10" s="25">
        <v>15314</v>
      </c>
      <c r="D10" s="26">
        <v>70</v>
      </c>
      <c r="E10" s="26">
        <v>4.5999999999999996</v>
      </c>
    </row>
    <row r="11" spans="1:5" x14ac:dyDescent="0.3">
      <c r="A11" s="24" t="s">
        <v>5</v>
      </c>
      <c r="B11" s="24" t="s">
        <v>12</v>
      </c>
      <c r="C11" s="25">
        <v>41582</v>
      </c>
      <c r="D11" s="26">
        <v>132</v>
      </c>
      <c r="E11" s="26">
        <v>3.2</v>
      </c>
    </row>
    <row r="12" spans="1:5" x14ac:dyDescent="0.3">
      <c r="A12" s="24" t="s">
        <v>5</v>
      </c>
      <c r="B12" s="24" t="s">
        <v>13</v>
      </c>
      <c r="C12" s="25">
        <v>18831</v>
      </c>
      <c r="D12" s="26">
        <v>89</v>
      </c>
      <c r="E12" s="26">
        <v>4.7</v>
      </c>
    </row>
    <row r="13" spans="1:5" x14ac:dyDescent="0.3">
      <c r="A13" s="24" t="s">
        <v>5</v>
      </c>
      <c r="B13" s="24" t="s">
        <v>14</v>
      </c>
      <c r="C13" s="25">
        <v>31065</v>
      </c>
      <c r="D13" s="26">
        <v>107</v>
      </c>
      <c r="E13" s="26">
        <v>3.5</v>
      </c>
    </row>
    <row r="14" spans="1:5" x14ac:dyDescent="0.3">
      <c r="A14" s="24" t="s">
        <v>5</v>
      </c>
      <c r="B14" s="24" t="s">
        <v>15</v>
      </c>
      <c r="C14" s="25">
        <v>37648</v>
      </c>
      <c r="D14" s="26">
        <v>103</v>
      </c>
      <c r="E14" s="26">
        <v>2.7</v>
      </c>
    </row>
    <row r="15" spans="1:5" x14ac:dyDescent="0.3">
      <c r="A15" s="24" t="s">
        <v>5</v>
      </c>
      <c r="B15" s="24" t="s">
        <v>16</v>
      </c>
      <c r="C15" s="25">
        <v>20718</v>
      </c>
      <c r="D15" s="26">
        <v>40</v>
      </c>
      <c r="E15" s="26">
        <v>1.9</v>
      </c>
    </row>
    <row r="16" spans="1:5" x14ac:dyDescent="0.3">
      <c r="A16" s="24" t="s">
        <v>5</v>
      </c>
      <c r="B16" s="24" t="s">
        <v>17</v>
      </c>
      <c r="C16" s="25">
        <v>23785</v>
      </c>
      <c r="D16" s="26">
        <v>52</v>
      </c>
      <c r="E16" s="26">
        <v>2.2000000000000002</v>
      </c>
    </row>
    <row r="17" spans="1:5" x14ac:dyDescent="0.3">
      <c r="A17" s="24" t="s">
        <v>5</v>
      </c>
      <c r="B17" s="24" t="s">
        <v>18</v>
      </c>
      <c r="C17" s="25">
        <v>35447</v>
      </c>
      <c r="D17" s="26">
        <v>153</v>
      </c>
      <c r="E17" s="26">
        <v>4.3</v>
      </c>
    </row>
    <row r="18" spans="1:5" x14ac:dyDescent="0.3">
      <c r="A18" s="24" t="s">
        <v>5</v>
      </c>
      <c r="B18" s="24" t="s">
        <v>19</v>
      </c>
      <c r="C18" s="25">
        <v>33056</v>
      </c>
      <c r="D18" s="26">
        <v>128</v>
      </c>
      <c r="E18" s="26">
        <v>3.9</v>
      </c>
    </row>
    <row r="19" spans="1:5" x14ac:dyDescent="0.3">
      <c r="A19" s="24" t="s">
        <v>5</v>
      </c>
      <c r="B19" s="24" t="s">
        <v>20</v>
      </c>
      <c r="C19" s="25">
        <v>13473</v>
      </c>
      <c r="D19" s="26">
        <v>48</v>
      </c>
      <c r="E19" s="26">
        <v>3.5</v>
      </c>
    </row>
    <row r="20" spans="1:5" x14ac:dyDescent="0.3">
      <c r="A20" s="24" t="s">
        <v>5</v>
      </c>
      <c r="B20" s="24" t="s">
        <v>21</v>
      </c>
      <c r="C20" s="25">
        <v>16869</v>
      </c>
      <c r="D20" s="26">
        <v>43</v>
      </c>
      <c r="E20" s="26">
        <v>2.5</v>
      </c>
    </row>
    <row r="21" spans="1:5" x14ac:dyDescent="0.3">
      <c r="A21" s="24" t="s">
        <v>5</v>
      </c>
      <c r="B21" s="24" t="s">
        <v>22</v>
      </c>
      <c r="C21" s="25">
        <v>28742</v>
      </c>
      <c r="D21" s="26">
        <v>68</v>
      </c>
      <c r="E21" s="26">
        <v>2.4</v>
      </c>
    </row>
    <row r="22" spans="1:5" x14ac:dyDescent="0.3">
      <c r="A22" s="24" t="s">
        <v>5</v>
      </c>
      <c r="B22" s="24" t="s">
        <v>23</v>
      </c>
      <c r="C22" s="25">
        <v>30792</v>
      </c>
      <c r="D22" s="26">
        <v>133</v>
      </c>
      <c r="E22" s="26">
        <v>4.3</v>
      </c>
    </row>
    <row r="23" spans="1:5" x14ac:dyDescent="0.3">
      <c r="A23" s="24" t="s">
        <v>5</v>
      </c>
      <c r="B23" s="24" t="s">
        <v>24</v>
      </c>
      <c r="C23" s="25">
        <v>19638</v>
      </c>
      <c r="D23" s="26">
        <v>78</v>
      </c>
      <c r="E23" s="26">
        <v>4</v>
      </c>
    </row>
    <row r="24" spans="1:5" x14ac:dyDescent="0.3">
      <c r="A24" s="24" t="s">
        <v>5</v>
      </c>
      <c r="B24" s="24" t="s">
        <v>25</v>
      </c>
      <c r="C24" s="25">
        <v>70496</v>
      </c>
      <c r="D24" s="26">
        <v>264</v>
      </c>
      <c r="E24" s="26">
        <v>3.7</v>
      </c>
    </row>
    <row r="25" spans="1:5" x14ac:dyDescent="0.3">
      <c r="A25" s="24" t="s">
        <v>5</v>
      </c>
      <c r="B25" s="24" t="s">
        <v>26</v>
      </c>
      <c r="C25" s="25">
        <v>23549</v>
      </c>
      <c r="D25" s="26">
        <v>80</v>
      </c>
      <c r="E25" s="26">
        <v>3.4</v>
      </c>
    </row>
    <row r="26" spans="1:5" x14ac:dyDescent="0.3">
      <c r="A26" s="24" t="s">
        <v>5</v>
      </c>
      <c r="B26" s="24" t="s">
        <v>27</v>
      </c>
      <c r="C26" s="25">
        <v>33170</v>
      </c>
      <c r="D26" s="26">
        <v>102</v>
      </c>
      <c r="E26" s="26">
        <v>3.1</v>
      </c>
    </row>
    <row r="27" spans="1:5" x14ac:dyDescent="0.3">
      <c r="A27" s="24" t="s">
        <v>5</v>
      </c>
      <c r="B27" s="24" t="s">
        <v>28</v>
      </c>
      <c r="C27" s="25">
        <v>17186</v>
      </c>
      <c r="D27" s="26">
        <v>51</v>
      </c>
      <c r="E27" s="26">
        <v>3</v>
      </c>
    </row>
    <row r="28" spans="1:5" x14ac:dyDescent="0.3">
      <c r="A28" s="24" t="s">
        <v>5</v>
      </c>
      <c r="B28" s="24" t="s">
        <v>29</v>
      </c>
      <c r="C28" s="25">
        <v>25871</v>
      </c>
      <c r="D28" s="26">
        <v>91</v>
      </c>
      <c r="E28" s="26">
        <v>3.5</v>
      </c>
    </row>
    <row r="29" spans="1:5" x14ac:dyDescent="0.3">
      <c r="A29" s="24" t="s">
        <v>5</v>
      </c>
      <c r="B29" s="24" t="s">
        <v>30</v>
      </c>
      <c r="C29" s="25">
        <v>13815</v>
      </c>
      <c r="D29" s="26">
        <v>58</v>
      </c>
      <c r="E29" s="26">
        <v>4.2</v>
      </c>
    </row>
    <row r="30" spans="1:5" x14ac:dyDescent="0.3">
      <c r="A30" s="24" t="s">
        <v>5</v>
      </c>
      <c r="B30" s="24" t="s">
        <v>31</v>
      </c>
      <c r="C30" s="25">
        <v>57473</v>
      </c>
      <c r="D30" s="26">
        <v>188</v>
      </c>
      <c r="E30" s="26">
        <v>3.3</v>
      </c>
    </row>
    <row r="31" spans="1:5" x14ac:dyDescent="0.3">
      <c r="A31" s="24" t="s">
        <v>5</v>
      </c>
      <c r="B31" s="24" t="s">
        <v>32</v>
      </c>
      <c r="C31" s="25">
        <v>24311</v>
      </c>
      <c r="D31" s="26">
        <v>54</v>
      </c>
      <c r="E31" s="26">
        <v>2.2000000000000002</v>
      </c>
    </row>
    <row r="32" spans="1:5" x14ac:dyDescent="0.3">
      <c r="A32" s="24" t="s">
        <v>5</v>
      </c>
      <c r="B32" s="24" t="s">
        <v>33</v>
      </c>
      <c r="C32" s="25">
        <v>60993</v>
      </c>
      <c r="D32" s="26">
        <v>238</v>
      </c>
      <c r="E32" s="26">
        <v>3.9</v>
      </c>
    </row>
    <row r="33" spans="1:5" x14ac:dyDescent="0.3">
      <c r="A33" s="24" t="s">
        <v>5</v>
      </c>
      <c r="B33" s="24" t="s">
        <v>34</v>
      </c>
      <c r="C33" s="25">
        <v>103598</v>
      </c>
      <c r="D33" s="26">
        <v>314</v>
      </c>
      <c r="E33" s="26">
        <v>3</v>
      </c>
    </row>
    <row r="34" spans="1:5" x14ac:dyDescent="0.3">
      <c r="A34" s="24" t="s">
        <v>5</v>
      </c>
      <c r="B34" s="24" t="s">
        <v>35</v>
      </c>
      <c r="C34" s="25">
        <v>10937</v>
      </c>
      <c r="D34" s="26">
        <v>27</v>
      </c>
      <c r="E34" s="26">
        <v>2.5</v>
      </c>
    </row>
    <row r="35" spans="1:5" x14ac:dyDescent="0.3">
      <c r="A35" s="24" t="s">
        <v>5</v>
      </c>
      <c r="B35" s="24" t="s">
        <v>36</v>
      </c>
      <c r="C35" s="25">
        <v>10162</v>
      </c>
      <c r="D35" s="26">
        <v>45</v>
      </c>
      <c r="E35" s="26">
        <v>4.4000000000000004</v>
      </c>
    </row>
    <row r="36" spans="1:5" x14ac:dyDescent="0.3">
      <c r="A36" s="24" t="s">
        <v>5</v>
      </c>
      <c r="B36" s="24" t="s">
        <v>37</v>
      </c>
      <c r="C36" s="25">
        <v>8858</v>
      </c>
      <c r="D36" s="26">
        <v>31</v>
      </c>
      <c r="E36" s="26">
        <v>3.5</v>
      </c>
    </row>
    <row r="37" spans="1:5" x14ac:dyDescent="0.3">
      <c r="A37" s="24" t="s">
        <v>5</v>
      </c>
      <c r="B37" s="24" t="s">
        <v>38</v>
      </c>
      <c r="C37" s="25">
        <v>10742</v>
      </c>
      <c r="D37" s="26">
        <v>35</v>
      </c>
      <c r="E37" s="26">
        <v>3.3</v>
      </c>
    </row>
    <row r="38" spans="1:5" x14ac:dyDescent="0.3">
      <c r="A38" s="24" t="s">
        <v>5</v>
      </c>
      <c r="B38" s="24" t="s">
        <v>39</v>
      </c>
      <c r="C38" s="25">
        <v>25172</v>
      </c>
      <c r="D38" s="26">
        <v>54</v>
      </c>
      <c r="E38" s="26">
        <v>2.1</v>
      </c>
    </row>
    <row r="39" spans="1:5" x14ac:dyDescent="0.3">
      <c r="A39" s="24" t="s">
        <v>5</v>
      </c>
      <c r="B39" s="24" t="s">
        <v>40</v>
      </c>
      <c r="C39" s="25">
        <v>45448</v>
      </c>
      <c r="D39" s="26">
        <v>168</v>
      </c>
      <c r="E39" s="26">
        <v>3.7</v>
      </c>
    </row>
    <row r="40" spans="1:5" x14ac:dyDescent="0.3">
      <c r="A40" s="24" t="s">
        <v>5</v>
      </c>
      <c r="B40" s="24" t="s">
        <v>41</v>
      </c>
      <c r="C40" s="25">
        <v>101883</v>
      </c>
      <c r="D40" s="26">
        <v>262</v>
      </c>
      <c r="E40" s="26">
        <v>2.6</v>
      </c>
    </row>
    <row r="41" spans="1:5" x14ac:dyDescent="0.3">
      <c r="A41" s="24" t="s">
        <v>5</v>
      </c>
      <c r="B41" s="24" t="s">
        <v>42</v>
      </c>
      <c r="C41" s="25">
        <v>17107</v>
      </c>
      <c r="D41" s="26">
        <v>69</v>
      </c>
      <c r="E41" s="26">
        <v>4</v>
      </c>
    </row>
    <row r="42" spans="1:5" x14ac:dyDescent="0.3">
      <c r="A42" s="24" t="s">
        <v>5</v>
      </c>
      <c r="B42" s="24" t="s">
        <v>43</v>
      </c>
      <c r="C42" s="25">
        <v>2063547</v>
      </c>
      <c r="D42" s="25">
        <v>11827</v>
      </c>
      <c r="E42" s="26">
        <v>5.7</v>
      </c>
    </row>
    <row r="43" spans="1:5" x14ac:dyDescent="0.3">
      <c r="A43" s="24" t="s">
        <v>5</v>
      </c>
      <c r="B43" s="24" t="s">
        <v>44</v>
      </c>
      <c r="C43" s="25">
        <v>53914</v>
      </c>
      <c r="D43" s="26">
        <v>160</v>
      </c>
      <c r="E43" s="26">
        <v>3</v>
      </c>
    </row>
    <row r="44" spans="1:5" x14ac:dyDescent="0.3">
      <c r="A44" s="24" t="s">
        <v>5</v>
      </c>
      <c r="B44" s="24" t="s">
        <v>45</v>
      </c>
      <c r="C44" s="25">
        <v>15520</v>
      </c>
      <c r="D44" s="26">
        <v>49</v>
      </c>
      <c r="E44" s="26">
        <v>3.1</v>
      </c>
    </row>
    <row r="45" spans="1:5" x14ac:dyDescent="0.3">
      <c r="A45" s="24" t="s">
        <v>5</v>
      </c>
      <c r="B45" s="24" t="s">
        <v>46</v>
      </c>
      <c r="C45" s="25">
        <v>61204</v>
      </c>
      <c r="D45" s="26">
        <v>148</v>
      </c>
      <c r="E45" s="26">
        <v>2.4</v>
      </c>
    </row>
    <row r="46" spans="1:5" x14ac:dyDescent="0.3">
      <c r="A46" s="24" t="s">
        <v>5</v>
      </c>
      <c r="B46" s="24" t="s">
        <v>47</v>
      </c>
      <c r="C46" s="25">
        <v>20135</v>
      </c>
      <c r="D46" s="26">
        <v>77</v>
      </c>
      <c r="E46" s="26">
        <v>3.8</v>
      </c>
    </row>
    <row r="47" spans="1:5" x14ac:dyDescent="0.3">
      <c r="A47" s="24" t="s">
        <v>5</v>
      </c>
      <c r="B47" s="24" t="s">
        <v>48</v>
      </c>
      <c r="C47" s="25">
        <v>27062</v>
      </c>
      <c r="D47" s="26">
        <v>100</v>
      </c>
      <c r="E47" s="26">
        <v>3.7</v>
      </c>
    </row>
    <row r="48" spans="1:5" x14ac:dyDescent="0.3">
      <c r="A48" s="24" t="s">
        <v>5</v>
      </c>
      <c r="B48" s="24" t="s">
        <v>49</v>
      </c>
      <c r="C48" s="25">
        <v>15761</v>
      </c>
      <c r="D48" s="26">
        <v>52</v>
      </c>
      <c r="E48" s="26">
        <v>3.3</v>
      </c>
    </row>
    <row r="49" spans="1:5" x14ac:dyDescent="0.3">
      <c r="A49" s="24" t="s">
        <v>5</v>
      </c>
      <c r="B49" s="24" t="s">
        <v>50</v>
      </c>
      <c r="C49" s="25">
        <v>23817</v>
      </c>
      <c r="D49" s="26">
        <v>57</v>
      </c>
      <c r="E49" s="26">
        <v>2.4</v>
      </c>
    </row>
    <row r="50" spans="1:5" x14ac:dyDescent="0.3">
      <c r="A50" s="24" t="s">
        <v>5</v>
      </c>
      <c r="B50" s="24" t="s">
        <v>51</v>
      </c>
      <c r="C50" s="25">
        <v>96372</v>
      </c>
      <c r="D50" s="26">
        <v>393</v>
      </c>
      <c r="E50" s="26">
        <v>4.0999999999999996</v>
      </c>
    </row>
    <row r="51" spans="1:5" x14ac:dyDescent="0.3">
      <c r="A51" s="24" t="s">
        <v>5</v>
      </c>
      <c r="B51" s="24" t="s">
        <v>52</v>
      </c>
      <c r="C51" s="25">
        <v>19373</v>
      </c>
      <c r="D51" s="26">
        <v>51</v>
      </c>
      <c r="E51" s="26">
        <v>2.6</v>
      </c>
    </row>
    <row r="52" spans="1:5" x14ac:dyDescent="0.3">
      <c r="A52" s="24" t="s">
        <v>5</v>
      </c>
      <c r="B52" s="24" t="s">
        <v>53</v>
      </c>
      <c r="C52" s="25">
        <v>30668</v>
      </c>
      <c r="D52" s="26">
        <v>164</v>
      </c>
      <c r="E52" s="26">
        <v>5.4</v>
      </c>
    </row>
    <row r="53" spans="1:5" x14ac:dyDescent="0.3">
      <c r="A53" s="24" t="s">
        <v>5</v>
      </c>
      <c r="B53" s="24" t="s">
        <v>54</v>
      </c>
      <c r="C53" s="25">
        <v>24936</v>
      </c>
      <c r="D53" s="26">
        <v>114</v>
      </c>
      <c r="E53" s="26">
        <v>4.5999999999999996</v>
      </c>
    </row>
    <row r="54" spans="1:5" x14ac:dyDescent="0.3">
      <c r="A54" s="24" t="s">
        <v>5</v>
      </c>
      <c r="B54" s="24" t="s">
        <v>55</v>
      </c>
      <c r="C54" s="25">
        <v>14164</v>
      </c>
      <c r="D54" s="26">
        <v>55</v>
      </c>
      <c r="E54" s="26">
        <v>3.8</v>
      </c>
    </row>
    <row r="55" spans="1:5" x14ac:dyDescent="0.3">
      <c r="A55" s="24" t="s">
        <v>5</v>
      </c>
      <c r="B55" s="24" t="s">
        <v>56</v>
      </c>
      <c r="C55" s="25">
        <v>28211</v>
      </c>
      <c r="D55" s="26">
        <v>78</v>
      </c>
      <c r="E55" s="26">
        <v>2.8</v>
      </c>
    </row>
    <row r="56" spans="1:5" x14ac:dyDescent="0.3">
      <c r="A56" s="24" t="s">
        <v>5</v>
      </c>
      <c r="B56" s="24" t="s">
        <v>57</v>
      </c>
      <c r="C56" s="25">
        <v>51795</v>
      </c>
      <c r="D56" s="26">
        <v>232</v>
      </c>
      <c r="E56" s="26">
        <v>4.5</v>
      </c>
    </row>
    <row r="57" spans="1:5" x14ac:dyDescent="0.3">
      <c r="A57" s="24" t="s">
        <v>5</v>
      </c>
      <c r="B57" s="24" t="s">
        <v>58</v>
      </c>
      <c r="C57" s="25">
        <v>32967</v>
      </c>
      <c r="D57" s="26">
        <v>88</v>
      </c>
      <c r="E57" s="26">
        <v>2.7</v>
      </c>
    </row>
    <row r="58" spans="1:5" x14ac:dyDescent="0.3">
      <c r="A58" s="24" t="s">
        <v>5</v>
      </c>
      <c r="B58" s="24" t="s">
        <v>59</v>
      </c>
      <c r="C58" s="25">
        <v>11670</v>
      </c>
      <c r="D58" s="26">
        <v>45</v>
      </c>
      <c r="E58" s="26">
        <v>3.9</v>
      </c>
    </row>
    <row r="59" spans="1:5" x14ac:dyDescent="0.3">
      <c r="A59" s="24" t="s">
        <v>5</v>
      </c>
      <c r="B59" s="24" t="s">
        <v>60</v>
      </c>
      <c r="C59" s="25">
        <v>11559</v>
      </c>
      <c r="D59" s="26">
        <v>59</v>
      </c>
      <c r="E59" s="26">
        <v>5.0999999999999996</v>
      </c>
    </row>
    <row r="60" spans="1:5" x14ac:dyDescent="0.3">
      <c r="A60" s="24" t="s">
        <v>5</v>
      </c>
      <c r="B60" s="24" t="s">
        <v>61</v>
      </c>
      <c r="C60" s="25">
        <v>66764</v>
      </c>
      <c r="D60" s="26">
        <v>273</v>
      </c>
      <c r="E60" s="26">
        <v>4.0999999999999996</v>
      </c>
    </row>
    <row r="61" spans="1:5" x14ac:dyDescent="0.3">
      <c r="A61" s="24" t="s">
        <v>5</v>
      </c>
      <c r="B61" s="24" t="s">
        <v>62</v>
      </c>
      <c r="C61" s="25">
        <v>19599</v>
      </c>
      <c r="D61" s="26">
        <v>74</v>
      </c>
      <c r="E61" s="26">
        <v>3.8</v>
      </c>
    </row>
    <row r="62" spans="1:5" x14ac:dyDescent="0.3">
      <c r="A62" s="24" t="s">
        <v>5</v>
      </c>
      <c r="B62" s="24" t="s">
        <v>63</v>
      </c>
      <c r="C62" s="25">
        <v>73669</v>
      </c>
      <c r="D62" s="26">
        <v>245</v>
      </c>
      <c r="E62" s="26">
        <v>3.3</v>
      </c>
    </row>
    <row r="63" spans="1:5" x14ac:dyDescent="0.3">
      <c r="A63" s="24" t="s">
        <v>5</v>
      </c>
      <c r="B63" s="24" t="s">
        <v>64</v>
      </c>
      <c r="C63" s="25">
        <v>19247</v>
      </c>
      <c r="D63" s="26">
        <v>61</v>
      </c>
      <c r="E63" s="26">
        <v>3.1</v>
      </c>
    </row>
    <row r="64" spans="1:5" x14ac:dyDescent="0.3">
      <c r="A64" s="24" t="s">
        <v>5</v>
      </c>
      <c r="B64" s="24" t="s">
        <v>65</v>
      </c>
      <c r="C64" s="25">
        <v>14431</v>
      </c>
      <c r="D64" s="26">
        <v>45</v>
      </c>
      <c r="E64" s="26">
        <v>3.1</v>
      </c>
    </row>
    <row r="65" spans="1:5" x14ac:dyDescent="0.3">
      <c r="A65" s="24" t="s">
        <v>5</v>
      </c>
      <c r="B65" s="24" t="s">
        <v>66</v>
      </c>
      <c r="C65" s="25">
        <v>18626</v>
      </c>
      <c r="D65" s="26">
        <v>59</v>
      </c>
      <c r="E65" s="26">
        <v>3.2</v>
      </c>
    </row>
    <row r="66" spans="1:5" x14ac:dyDescent="0.3">
      <c r="A66" s="24" t="s">
        <v>5</v>
      </c>
      <c r="B66" s="24" t="s">
        <v>67</v>
      </c>
      <c r="C66" s="25">
        <v>23945</v>
      </c>
      <c r="D66" s="26">
        <v>62</v>
      </c>
      <c r="E66" s="26">
        <v>2.6</v>
      </c>
    </row>
    <row r="67" spans="1:5" x14ac:dyDescent="0.3">
      <c r="A67" s="28" t="str">
        <f>CONCATENATE("Total (",RIGHT(Índice!$A$4,2),")")</f>
        <v>Total (AM)</v>
      </c>
      <c r="B67" s="28"/>
      <c r="C67" s="29">
        <f>SUM(C5:C66)</f>
        <v>3941175</v>
      </c>
      <c r="D67" s="29">
        <f>SUM(D5:D66)</f>
        <v>18206</v>
      </c>
      <c r="E67" s="30">
        <f>D67/(C67/1000)</f>
        <v>4.6194345594905073</v>
      </c>
    </row>
    <row r="68" spans="1:5" x14ac:dyDescent="0.3">
      <c r="A68" s="31"/>
      <c r="B68" s="31"/>
      <c r="C68" s="32"/>
      <c r="D68" s="32" t="s">
        <v>107</v>
      </c>
      <c r="E68" s="33">
        <f>MIN($E$5:$E$66)</f>
        <v>1.9</v>
      </c>
    </row>
    <row r="69" spans="1:5" x14ac:dyDescent="0.3">
      <c r="A69" s="31"/>
      <c r="B69" s="31"/>
      <c r="C69" s="32"/>
      <c r="D69" s="32" t="s">
        <v>108</v>
      </c>
      <c r="E69" s="33">
        <f>MAX($E$5:$E$66)</f>
        <v>5.7</v>
      </c>
    </row>
    <row r="70" spans="1:5" x14ac:dyDescent="0.3">
      <c r="A70" s="34" t="s">
        <v>109</v>
      </c>
      <c r="B70" s="34"/>
      <c r="C70" s="35">
        <v>203062512</v>
      </c>
      <c r="D70" s="35">
        <v>1112710</v>
      </c>
      <c r="E70" s="36">
        <v>5.4796426432467262</v>
      </c>
    </row>
    <row r="71" spans="1:5" x14ac:dyDescent="0.3">
      <c r="A71" s="34"/>
      <c r="B71" s="34"/>
      <c r="C71" s="35"/>
      <c r="D71" s="35" t="s">
        <v>107</v>
      </c>
      <c r="E71" s="36">
        <v>1</v>
      </c>
    </row>
    <row r="72" spans="1:5" x14ac:dyDescent="0.3">
      <c r="A72" s="37"/>
      <c r="B72" s="37"/>
      <c r="C72" s="38"/>
      <c r="D72" s="38" t="s">
        <v>108</v>
      </c>
      <c r="E72" s="39">
        <v>23.1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C60A-D2F6-4B32-844C-11F4C0B0685F}">
  <sheetPr>
    <tabColor rgb="FFA3CFD1"/>
    <pageSetUpPr fitToPage="1"/>
  </sheetPr>
  <dimension ref="A1:E72"/>
  <sheetViews>
    <sheetView workbookViewId="0">
      <pane ySplit="4" topLeftCell="A5" activePane="bottomLeft" state="frozen"/>
      <selection pane="bottomLeft" activeCell="A73" sqref="A73:XFD5580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3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15866</v>
      </c>
      <c r="D5" s="26">
        <v>172</v>
      </c>
      <c r="E5" s="26">
        <v>10.8</v>
      </c>
    </row>
    <row r="6" spans="1:5" x14ac:dyDescent="0.3">
      <c r="A6" s="24" t="s">
        <v>5</v>
      </c>
      <c r="B6" s="24" t="s">
        <v>7</v>
      </c>
      <c r="C6" s="25">
        <v>10819</v>
      </c>
      <c r="D6" s="26">
        <v>159</v>
      </c>
      <c r="E6" s="26">
        <v>14.7</v>
      </c>
    </row>
    <row r="7" spans="1:5" x14ac:dyDescent="0.3">
      <c r="A7" s="24" t="s">
        <v>5</v>
      </c>
      <c r="B7" s="24" t="s">
        <v>8</v>
      </c>
      <c r="C7" s="25">
        <v>9962</v>
      </c>
      <c r="D7" s="26">
        <v>111</v>
      </c>
      <c r="E7" s="26">
        <v>11.2</v>
      </c>
    </row>
    <row r="8" spans="1:5" x14ac:dyDescent="0.3">
      <c r="A8" s="24" t="s">
        <v>5</v>
      </c>
      <c r="B8" s="24" t="s">
        <v>9</v>
      </c>
      <c r="C8" s="25">
        <v>17194</v>
      </c>
      <c r="D8" s="26">
        <v>178</v>
      </c>
      <c r="E8" s="26">
        <v>10.4</v>
      </c>
    </row>
    <row r="9" spans="1:5" x14ac:dyDescent="0.3">
      <c r="A9" s="24" t="s">
        <v>5</v>
      </c>
      <c r="B9" s="24" t="s">
        <v>10</v>
      </c>
      <c r="C9" s="25">
        <v>20647</v>
      </c>
      <c r="D9" s="26">
        <v>160</v>
      </c>
      <c r="E9" s="26">
        <v>7.7</v>
      </c>
    </row>
    <row r="10" spans="1:5" x14ac:dyDescent="0.3">
      <c r="A10" s="24" t="s">
        <v>5</v>
      </c>
      <c r="B10" s="24" t="s">
        <v>11</v>
      </c>
      <c r="C10" s="25">
        <v>15314</v>
      </c>
      <c r="D10" s="26">
        <v>257</v>
      </c>
      <c r="E10" s="26">
        <v>16.8</v>
      </c>
    </row>
    <row r="11" spans="1:5" x14ac:dyDescent="0.3">
      <c r="A11" s="24" t="s">
        <v>5</v>
      </c>
      <c r="B11" s="24" t="s">
        <v>12</v>
      </c>
      <c r="C11" s="25">
        <v>41582</v>
      </c>
      <c r="D11" s="26">
        <v>370</v>
      </c>
      <c r="E11" s="26">
        <v>8.9</v>
      </c>
    </row>
    <row r="12" spans="1:5" x14ac:dyDescent="0.3">
      <c r="A12" s="24" t="s">
        <v>5</v>
      </c>
      <c r="B12" s="24" t="s">
        <v>13</v>
      </c>
      <c r="C12" s="25">
        <v>18831</v>
      </c>
      <c r="D12" s="26">
        <v>338</v>
      </c>
      <c r="E12" s="26">
        <v>17.899999999999999</v>
      </c>
    </row>
    <row r="13" spans="1:5" x14ac:dyDescent="0.3">
      <c r="A13" s="24" t="s">
        <v>5</v>
      </c>
      <c r="B13" s="24" t="s">
        <v>14</v>
      </c>
      <c r="C13" s="25">
        <v>31065</v>
      </c>
      <c r="D13" s="26">
        <v>295</v>
      </c>
      <c r="E13" s="26">
        <v>9.5</v>
      </c>
    </row>
    <row r="14" spans="1:5" x14ac:dyDescent="0.3">
      <c r="A14" s="24" t="s">
        <v>5</v>
      </c>
      <c r="B14" s="24" t="s">
        <v>15</v>
      </c>
      <c r="C14" s="25">
        <v>37648</v>
      </c>
      <c r="D14" s="26">
        <v>432</v>
      </c>
      <c r="E14" s="26">
        <v>11.5</v>
      </c>
    </row>
    <row r="15" spans="1:5" x14ac:dyDescent="0.3">
      <c r="A15" s="24" t="s">
        <v>5</v>
      </c>
      <c r="B15" s="24" t="s">
        <v>16</v>
      </c>
      <c r="C15" s="25">
        <v>20718</v>
      </c>
      <c r="D15" s="26">
        <v>166</v>
      </c>
      <c r="E15" s="26">
        <v>8</v>
      </c>
    </row>
    <row r="16" spans="1:5" x14ac:dyDescent="0.3">
      <c r="A16" s="24" t="s">
        <v>5</v>
      </c>
      <c r="B16" s="24" t="s">
        <v>17</v>
      </c>
      <c r="C16" s="25">
        <v>23785</v>
      </c>
      <c r="D16" s="26">
        <v>149</v>
      </c>
      <c r="E16" s="26">
        <v>6.3</v>
      </c>
    </row>
    <row r="17" spans="1:5" x14ac:dyDescent="0.3">
      <c r="A17" s="24" t="s">
        <v>5</v>
      </c>
      <c r="B17" s="24" t="s">
        <v>18</v>
      </c>
      <c r="C17" s="25">
        <v>35447</v>
      </c>
      <c r="D17" s="26">
        <v>302</v>
      </c>
      <c r="E17" s="26">
        <v>8.5</v>
      </c>
    </row>
    <row r="18" spans="1:5" x14ac:dyDescent="0.3">
      <c r="A18" s="24" t="s">
        <v>5</v>
      </c>
      <c r="B18" s="24" t="s">
        <v>19</v>
      </c>
      <c r="C18" s="25">
        <v>33056</v>
      </c>
      <c r="D18" s="26">
        <v>392</v>
      </c>
      <c r="E18" s="26">
        <v>11.9</v>
      </c>
    </row>
    <row r="19" spans="1:5" x14ac:dyDescent="0.3">
      <c r="A19" s="24" t="s">
        <v>5</v>
      </c>
      <c r="B19" s="24" t="s">
        <v>20</v>
      </c>
      <c r="C19" s="25">
        <v>13473</v>
      </c>
      <c r="D19" s="26">
        <v>157</v>
      </c>
      <c r="E19" s="26">
        <v>11.7</v>
      </c>
    </row>
    <row r="20" spans="1:5" x14ac:dyDescent="0.3">
      <c r="A20" s="24" t="s">
        <v>5</v>
      </c>
      <c r="B20" s="24" t="s">
        <v>21</v>
      </c>
      <c r="C20" s="25">
        <v>16869</v>
      </c>
      <c r="D20" s="26">
        <v>126</v>
      </c>
      <c r="E20" s="26">
        <v>7.5</v>
      </c>
    </row>
    <row r="21" spans="1:5" x14ac:dyDescent="0.3">
      <c r="A21" s="24" t="s">
        <v>5</v>
      </c>
      <c r="B21" s="24" t="s">
        <v>22</v>
      </c>
      <c r="C21" s="25">
        <v>28742</v>
      </c>
      <c r="D21" s="26">
        <v>192</v>
      </c>
      <c r="E21" s="26">
        <v>6.7</v>
      </c>
    </row>
    <row r="22" spans="1:5" x14ac:dyDescent="0.3">
      <c r="A22" s="24" t="s">
        <v>5</v>
      </c>
      <c r="B22" s="24" t="s">
        <v>23</v>
      </c>
      <c r="C22" s="25">
        <v>30792</v>
      </c>
      <c r="D22" s="26">
        <v>360</v>
      </c>
      <c r="E22" s="26">
        <v>11.7</v>
      </c>
    </row>
    <row r="23" spans="1:5" x14ac:dyDescent="0.3">
      <c r="A23" s="24" t="s">
        <v>5</v>
      </c>
      <c r="B23" s="24" t="s">
        <v>24</v>
      </c>
      <c r="C23" s="25">
        <v>19638</v>
      </c>
      <c r="D23" s="26">
        <v>226</v>
      </c>
      <c r="E23" s="26">
        <v>11.5</v>
      </c>
    </row>
    <row r="24" spans="1:5" x14ac:dyDescent="0.3">
      <c r="A24" s="24" t="s">
        <v>5</v>
      </c>
      <c r="B24" s="24" t="s">
        <v>25</v>
      </c>
      <c r="C24" s="25">
        <v>70496</v>
      </c>
      <c r="D24" s="26">
        <v>658</v>
      </c>
      <c r="E24" s="26">
        <v>9.3000000000000007</v>
      </c>
    </row>
    <row r="25" spans="1:5" x14ac:dyDescent="0.3">
      <c r="A25" s="24" t="s">
        <v>5</v>
      </c>
      <c r="B25" s="24" t="s">
        <v>26</v>
      </c>
      <c r="C25" s="25">
        <v>23549</v>
      </c>
      <c r="D25" s="26">
        <v>239</v>
      </c>
      <c r="E25" s="26">
        <v>10.1</v>
      </c>
    </row>
    <row r="26" spans="1:5" x14ac:dyDescent="0.3">
      <c r="A26" s="24" t="s">
        <v>5</v>
      </c>
      <c r="B26" s="24" t="s">
        <v>27</v>
      </c>
      <c r="C26" s="25">
        <v>33170</v>
      </c>
      <c r="D26" s="26">
        <v>304</v>
      </c>
      <c r="E26" s="26">
        <v>9.1999999999999993</v>
      </c>
    </row>
    <row r="27" spans="1:5" x14ac:dyDescent="0.3">
      <c r="A27" s="24" t="s">
        <v>5</v>
      </c>
      <c r="B27" s="24" t="s">
        <v>28</v>
      </c>
      <c r="C27" s="25">
        <v>17186</v>
      </c>
      <c r="D27" s="26">
        <v>195</v>
      </c>
      <c r="E27" s="26">
        <v>11.4</v>
      </c>
    </row>
    <row r="28" spans="1:5" x14ac:dyDescent="0.3">
      <c r="A28" s="24" t="s">
        <v>5</v>
      </c>
      <c r="B28" s="24" t="s">
        <v>29</v>
      </c>
      <c r="C28" s="25">
        <v>25871</v>
      </c>
      <c r="D28" s="26">
        <v>377</v>
      </c>
      <c r="E28" s="26">
        <v>14.6</v>
      </c>
    </row>
    <row r="29" spans="1:5" x14ac:dyDescent="0.3">
      <c r="A29" s="24" t="s">
        <v>5</v>
      </c>
      <c r="B29" s="24" t="s">
        <v>30</v>
      </c>
      <c r="C29" s="25">
        <v>13815</v>
      </c>
      <c r="D29" s="26">
        <v>195</v>
      </c>
      <c r="E29" s="26">
        <v>14.1</v>
      </c>
    </row>
    <row r="30" spans="1:5" x14ac:dyDescent="0.3">
      <c r="A30" s="24" t="s">
        <v>5</v>
      </c>
      <c r="B30" s="24" t="s">
        <v>31</v>
      </c>
      <c r="C30" s="25">
        <v>57473</v>
      </c>
      <c r="D30" s="26">
        <v>427</v>
      </c>
      <c r="E30" s="26">
        <v>7.4</v>
      </c>
    </row>
    <row r="31" spans="1:5" x14ac:dyDescent="0.3">
      <c r="A31" s="24" t="s">
        <v>5</v>
      </c>
      <c r="B31" s="24" t="s">
        <v>32</v>
      </c>
      <c r="C31" s="25">
        <v>24311</v>
      </c>
      <c r="D31" s="26">
        <v>261</v>
      </c>
      <c r="E31" s="26">
        <v>10.7</v>
      </c>
    </row>
    <row r="32" spans="1:5" x14ac:dyDescent="0.3">
      <c r="A32" s="24" t="s">
        <v>5</v>
      </c>
      <c r="B32" s="24" t="s">
        <v>33</v>
      </c>
      <c r="C32" s="25">
        <v>60993</v>
      </c>
      <c r="D32" s="26">
        <v>505</v>
      </c>
      <c r="E32" s="26">
        <v>8.3000000000000007</v>
      </c>
    </row>
    <row r="33" spans="1:5" x14ac:dyDescent="0.3">
      <c r="A33" s="24" t="s">
        <v>5</v>
      </c>
      <c r="B33" s="24" t="s">
        <v>34</v>
      </c>
      <c r="C33" s="25">
        <v>103598</v>
      </c>
      <c r="D33" s="26">
        <v>713</v>
      </c>
      <c r="E33" s="26">
        <v>6.9</v>
      </c>
    </row>
    <row r="34" spans="1:5" x14ac:dyDescent="0.3">
      <c r="A34" s="24" t="s">
        <v>5</v>
      </c>
      <c r="B34" s="24" t="s">
        <v>35</v>
      </c>
      <c r="C34" s="25">
        <v>10937</v>
      </c>
      <c r="D34" s="26">
        <v>89</v>
      </c>
      <c r="E34" s="26">
        <v>8.1</v>
      </c>
    </row>
    <row r="35" spans="1:5" x14ac:dyDescent="0.3">
      <c r="A35" s="24" t="s">
        <v>5</v>
      </c>
      <c r="B35" s="24" t="s">
        <v>36</v>
      </c>
      <c r="C35" s="25">
        <v>10162</v>
      </c>
      <c r="D35" s="26">
        <v>77</v>
      </c>
      <c r="E35" s="26">
        <v>7.6</v>
      </c>
    </row>
    <row r="36" spans="1:5" x14ac:dyDescent="0.3">
      <c r="A36" s="24" t="s">
        <v>5</v>
      </c>
      <c r="B36" s="24" t="s">
        <v>37</v>
      </c>
      <c r="C36" s="25">
        <v>8858</v>
      </c>
      <c r="D36" s="26">
        <v>116</v>
      </c>
      <c r="E36" s="26">
        <v>13.1</v>
      </c>
    </row>
    <row r="37" spans="1:5" x14ac:dyDescent="0.3">
      <c r="A37" s="24" t="s">
        <v>5</v>
      </c>
      <c r="B37" s="24" t="s">
        <v>38</v>
      </c>
      <c r="C37" s="25">
        <v>10742</v>
      </c>
      <c r="D37" s="26">
        <v>116</v>
      </c>
      <c r="E37" s="26">
        <v>10.8</v>
      </c>
    </row>
    <row r="38" spans="1:5" x14ac:dyDescent="0.3">
      <c r="A38" s="24" t="s">
        <v>5</v>
      </c>
      <c r="B38" s="24" t="s">
        <v>39</v>
      </c>
      <c r="C38" s="25">
        <v>25172</v>
      </c>
      <c r="D38" s="26">
        <v>276</v>
      </c>
      <c r="E38" s="26">
        <v>11</v>
      </c>
    </row>
    <row r="39" spans="1:5" x14ac:dyDescent="0.3">
      <c r="A39" s="24" t="s">
        <v>5</v>
      </c>
      <c r="B39" s="24" t="s">
        <v>40</v>
      </c>
      <c r="C39" s="25">
        <v>45448</v>
      </c>
      <c r="D39" s="26">
        <v>474</v>
      </c>
      <c r="E39" s="26">
        <v>10.4</v>
      </c>
    </row>
    <row r="40" spans="1:5" x14ac:dyDescent="0.3">
      <c r="A40" s="24" t="s">
        <v>5</v>
      </c>
      <c r="B40" s="24" t="s">
        <v>41</v>
      </c>
      <c r="C40" s="25">
        <v>101883</v>
      </c>
      <c r="D40" s="26">
        <v>749</v>
      </c>
      <c r="E40" s="26">
        <v>7.4</v>
      </c>
    </row>
    <row r="41" spans="1:5" x14ac:dyDescent="0.3">
      <c r="A41" s="24" t="s">
        <v>5</v>
      </c>
      <c r="B41" s="24" t="s">
        <v>42</v>
      </c>
      <c r="C41" s="25">
        <v>17107</v>
      </c>
      <c r="D41" s="26">
        <v>170</v>
      </c>
      <c r="E41" s="26">
        <v>10</v>
      </c>
    </row>
    <row r="42" spans="1:5" x14ac:dyDescent="0.3">
      <c r="A42" s="24" t="s">
        <v>5</v>
      </c>
      <c r="B42" s="24" t="s">
        <v>43</v>
      </c>
      <c r="C42" s="25">
        <v>2063547</v>
      </c>
      <c r="D42" s="25">
        <v>13116</v>
      </c>
      <c r="E42" s="26">
        <v>6.4</v>
      </c>
    </row>
    <row r="43" spans="1:5" x14ac:dyDescent="0.3">
      <c r="A43" s="24" t="s">
        <v>5</v>
      </c>
      <c r="B43" s="24" t="s">
        <v>44</v>
      </c>
      <c r="C43" s="25">
        <v>53914</v>
      </c>
      <c r="D43" s="26">
        <v>578</v>
      </c>
      <c r="E43" s="26">
        <v>10.7</v>
      </c>
    </row>
    <row r="44" spans="1:5" x14ac:dyDescent="0.3">
      <c r="A44" s="24" t="s">
        <v>5</v>
      </c>
      <c r="B44" s="24" t="s">
        <v>45</v>
      </c>
      <c r="C44" s="25">
        <v>15520</v>
      </c>
      <c r="D44" s="26">
        <v>179</v>
      </c>
      <c r="E44" s="26">
        <v>11.6</v>
      </c>
    </row>
    <row r="45" spans="1:5" x14ac:dyDescent="0.3">
      <c r="A45" s="24" t="s">
        <v>5</v>
      </c>
      <c r="B45" s="24" t="s">
        <v>46</v>
      </c>
      <c r="C45" s="25">
        <v>61204</v>
      </c>
      <c r="D45" s="26">
        <v>455</v>
      </c>
      <c r="E45" s="26">
        <v>7.4</v>
      </c>
    </row>
    <row r="46" spans="1:5" x14ac:dyDescent="0.3">
      <c r="A46" s="24" t="s">
        <v>5</v>
      </c>
      <c r="B46" s="24" t="s">
        <v>47</v>
      </c>
      <c r="C46" s="25">
        <v>20135</v>
      </c>
      <c r="D46" s="26">
        <v>278</v>
      </c>
      <c r="E46" s="26">
        <v>13.8</v>
      </c>
    </row>
    <row r="47" spans="1:5" x14ac:dyDescent="0.3">
      <c r="A47" s="24" t="s">
        <v>5</v>
      </c>
      <c r="B47" s="24" t="s">
        <v>48</v>
      </c>
      <c r="C47" s="25">
        <v>27062</v>
      </c>
      <c r="D47" s="26">
        <v>238</v>
      </c>
      <c r="E47" s="26">
        <v>8.8000000000000007</v>
      </c>
    </row>
    <row r="48" spans="1:5" x14ac:dyDescent="0.3">
      <c r="A48" s="24" t="s">
        <v>5</v>
      </c>
      <c r="B48" s="24" t="s">
        <v>49</v>
      </c>
      <c r="C48" s="25">
        <v>15761</v>
      </c>
      <c r="D48" s="26">
        <v>182</v>
      </c>
      <c r="E48" s="26">
        <v>11.5</v>
      </c>
    </row>
    <row r="49" spans="1:5" x14ac:dyDescent="0.3">
      <c r="A49" s="24" t="s">
        <v>5</v>
      </c>
      <c r="B49" s="24" t="s">
        <v>50</v>
      </c>
      <c r="C49" s="25">
        <v>23817</v>
      </c>
      <c r="D49" s="26">
        <v>170</v>
      </c>
      <c r="E49" s="26">
        <v>7.1</v>
      </c>
    </row>
    <row r="50" spans="1:5" x14ac:dyDescent="0.3">
      <c r="A50" s="24" t="s">
        <v>5</v>
      </c>
      <c r="B50" s="24" t="s">
        <v>51</v>
      </c>
      <c r="C50" s="25">
        <v>96372</v>
      </c>
      <c r="D50" s="26">
        <v>921</v>
      </c>
      <c r="E50" s="26">
        <v>9.6</v>
      </c>
    </row>
    <row r="51" spans="1:5" x14ac:dyDescent="0.3">
      <c r="A51" s="24" t="s">
        <v>5</v>
      </c>
      <c r="B51" s="24" t="s">
        <v>52</v>
      </c>
      <c r="C51" s="25">
        <v>19373</v>
      </c>
      <c r="D51" s="26">
        <v>187</v>
      </c>
      <c r="E51" s="26">
        <v>9.6</v>
      </c>
    </row>
    <row r="52" spans="1:5" x14ac:dyDescent="0.3">
      <c r="A52" s="24" t="s">
        <v>5</v>
      </c>
      <c r="B52" s="24" t="s">
        <v>53</v>
      </c>
      <c r="C52" s="25">
        <v>30668</v>
      </c>
      <c r="D52" s="26">
        <v>326</v>
      </c>
      <c r="E52" s="26">
        <v>10.6</v>
      </c>
    </row>
    <row r="53" spans="1:5" x14ac:dyDescent="0.3">
      <c r="A53" s="24" t="s">
        <v>5</v>
      </c>
      <c r="B53" s="24" t="s">
        <v>54</v>
      </c>
      <c r="C53" s="25">
        <v>24936</v>
      </c>
      <c r="D53" s="26">
        <v>263</v>
      </c>
      <c r="E53" s="26">
        <v>10.5</v>
      </c>
    </row>
    <row r="54" spans="1:5" x14ac:dyDescent="0.3">
      <c r="A54" s="24" t="s">
        <v>5</v>
      </c>
      <c r="B54" s="24" t="s">
        <v>55</v>
      </c>
      <c r="C54" s="25">
        <v>14164</v>
      </c>
      <c r="D54" s="26">
        <v>239</v>
      </c>
      <c r="E54" s="26">
        <v>16.899999999999999</v>
      </c>
    </row>
    <row r="55" spans="1:5" x14ac:dyDescent="0.3">
      <c r="A55" s="24" t="s">
        <v>5</v>
      </c>
      <c r="B55" s="24" t="s">
        <v>56</v>
      </c>
      <c r="C55" s="25">
        <v>28211</v>
      </c>
      <c r="D55" s="26">
        <v>373</v>
      </c>
      <c r="E55" s="26">
        <v>13.2</v>
      </c>
    </row>
    <row r="56" spans="1:5" x14ac:dyDescent="0.3">
      <c r="A56" s="24" t="s">
        <v>5</v>
      </c>
      <c r="B56" s="24" t="s">
        <v>57</v>
      </c>
      <c r="C56" s="25">
        <v>51795</v>
      </c>
      <c r="D56" s="26">
        <v>597</v>
      </c>
      <c r="E56" s="26">
        <v>11.5</v>
      </c>
    </row>
    <row r="57" spans="1:5" x14ac:dyDescent="0.3">
      <c r="A57" s="24" t="s">
        <v>5</v>
      </c>
      <c r="B57" s="24" t="s">
        <v>58</v>
      </c>
      <c r="C57" s="25">
        <v>32967</v>
      </c>
      <c r="D57" s="26">
        <v>367</v>
      </c>
      <c r="E57" s="26">
        <v>11.1</v>
      </c>
    </row>
    <row r="58" spans="1:5" x14ac:dyDescent="0.3">
      <c r="A58" s="24" t="s">
        <v>5</v>
      </c>
      <c r="B58" s="24" t="s">
        <v>59</v>
      </c>
      <c r="C58" s="25">
        <v>11670</v>
      </c>
      <c r="D58" s="26">
        <v>117</v>
      </c>
      <c r="E58" s="26">
        <v>10</v>
      </c>
    </row>
    <row r="59" spans="1:5" x14ac:dyDescent="0.3">
      <c r="A59" s="24" t="s">
        <v>5</v>
      </c>
      <c r="B59" s="24" t="s">
        <v>60</v>
      </c>
      <c r="C59" s="25">
        <v>11559</v>
      </c>
      <c r="D59" s="26">
        <v>95</v>
      </c>
      <c r="E59" s="26">
        <v>8.1999999999999993</v>
      </c>
    </row>
    <row r="60" spans="1:5" x14ac:dyDescent="0.3">
      <c r="A60" s="24" t="s">
        <v>5</v>
      </c>
      <c r="B60" s="24" t="s">
        <v>61</v>
      </c>
      <c r="C60" s="25">
        <v>66764</v>
      </c>
      <c r="D60" s="26">
        <v>813</v>
      </c>
      <c r="E60" s="26">
        <v>12.2</v>
      </c>
    </row>
    <row r="61" spans="1:5" x14ac:dyDescent="0.3">
      <c r="A61" s="24" t="s">
        <v>5</v>
      </c>
      <c r="B61" s="24" t="s">
        <v>62</v>
      </c>
      <c r="C61" s="25">
        <v>19599</v>
      </c>
      <c r="D61" s="26">
        <v>252</v>
      </c>
      <c r="E61" s="26">
        <v>12.9</v>
      </c>
    </row>
    <row r="62" spans="1:5" x14ac:dyDescent="0.3">
      <c r="A62" s="24" t="s">
        <v>5</v>
      </c>
      <c r="B62" s="24" t="s">
        <v>63</v>
      </c>
      <c r="C62" s="25">
        <v>73669</v>
      </c>
      <c r="D62" s="26">
        <v>728</v>
      </c>
      <c r="E62" s="26">
        <v>9.9</v>
      </c>
    </row>
    <row r="63" spans="1:5" x14ac:dyDescent="0.3">
      <c r="A63" s="24" t="s">
        <v>5</v>
      </c>
      <c r="B63" s="24" t="s">
        <v>64</v>
      </c>
      <c r="C63" s="25">
        <v>19247</v>
      </c>
      <c r="D63" s="26">
        <v>182</v>
      </c>
      <c r="E63" s="26">
        <v>9.4</v>
      </c>
    </row>
    <row r="64" spans="1:5" x14ac:dyDescent="0.3">
      <c r="A64" s="24" t="s">
        <v>5</v>
      </c>
      <c r="B64" s="24" t="s">
        <v>65</v>
      </c>
      <c r="C64" s="25">
        <v>14431</v>
      </c>
      <c r="D64" s="26">
        <v>143</v>
      </c>
      <c r="E64" s="26">
        <v>9.9</v>
      </c>
    </row>
    <row r="65" spans="1:5" x14ac:dyDescent="0.3">
      <c r="A65" s="24" t="s">
        <v>5</v>
      </c>
      <c r="B65" s="24" t="s">
        <v>66</v>
      </c>
      <c r="C65" s="25">
        <v>18626</v>
      </c>
      <c r="D65" s="26">
        <v>150</v>
      </c>
      <c r="E65" s="26">
        <v>8.1</v>
      </c>
    </row>
    <row r="66" spans="1:5" x14ac:dyDescent="0.3">
      <c r="A66" s="24" t="s">
        <v>5</v>
      </c>
      <c r="B66" s="24" t="s">
        <v>67</v>
      </c>
      <c r="C66" s="25">
        <v>23945</v>
      </c>
      <c r="D66" s="26">
        <v>233</v>
      </c>
      <c r="E66" s="26">
        <v>9.6999999999999993</v>
      </c>
    </row>
    <row r="67" spans="1:5" x14ac:dyDescent="0.3">
      <c r="A67" s="28" t="str">
        <f>CONCATENATE("Total (",RIGHT(Índice!$A$4,2),")")</f>
        <v>Total (AM)</v>
      </c>
      <c r="B67" s="28"/>
      <c r="C67" s="29">
        <f>SUM(C5:C66)</f>
        <v>3941175</v>
      </c>
      <c r="D67" s="29">
        <f>SUM(D5:D66)</f>
        <v>31665</v>
      </c>
      <c r="E67" s="30">
        <f>D67/(C67/1000)</f>
        <v>8.0344059829873071</v>
      </c>
    </row>
    <row r="68" spans="1:5" x14ac:dyDescent="0.3">
      <c r="A68" s="31"/>
      <c r="B68" s="31"/>
      <c r="C68" s="32"/>
      <c r="D68" s="32" t="s">
        <v>107</v>
      </c>
      <c r="E68" s="33">
        <f>MIN($E$5:$E$66)</f>
        <v>6.3</v>
      </c>
    </row>
    <row r="69" spans="1:5" x14ac:dyDescent="0.3">
      <c r="A69" s="31"/>
      <c r="B69" s="31"/>
      <c r="C69" s="32"/>
      <c r="D69" s="32" t="s">
        <v>108</v>
      </c>
      <c r="E69" s="33">
        <f>MAX($E$5:$E$66)</f>
        <v>17.899999999999999</v>
      </c>
    </row>
    <row r="70" spans="1:5" x14ac:dyDescent="0.3">
      <c r="A70" s="34" t="s">
        <v>109</v>
      </c>
      <c r="B70" s="34"/>
      <c r="C70" s="35">
        <v>203062512</v>
      </c>
      <c r="D70" s="35">
        <v>1409404</v>
      </c>
      <c r="E70" s="36">
        <v>6.9407395098116389</v>
      </c>
    </row>
    <row r="71" spans="1:5" x14ac:dyDescent="0.3">
      <c r="A71" s="34"/>
      <c r="B71" s="34"/>
      <c r="C71" s="35"/>
      <c r="D71" s="35" t="s">
        <v>107</v>
      </c>
      <c r="E71" s="36">
        <v>0.5</v>
      </c>
    </row>
    <row r="72" spans="1:5" x14ac:dyDescent="0.3">
      <c r="A72" s="37"/>
      <c r="B72" s="37"/>
      <c r="C72" s="38"/>
      <c r="D72" s="38" t="s">
        <v>108</v>
      </c>
      <c r="E72" s="39">
        <v>32.5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F5E91-EDBB-473E-BBE3-6FFC5256FD2E}">
  <sheetPr>
    <tabColor rgb="FFA3CFD1"/>
    <pageSetUpPr fitToPage="1"/>
  </sheetPr>
  <dimension ref="A1:E72"/>
  <sheetViews>
    <sheetView workbookViewId="0">
      <pane ySplit="4" topLeftCell="A5" activePane="bottomLeft" state="frozen"/>
      <selection pane="bottomLeft" activeCell="A73" sqref="A73:XFD5573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4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15866</v>
      </c>
      <c r="D5" s="26">
        <v>56</v>
      </c>
      <c r="E5" s="26">
        <v>3.5</v>
      </c>
    </row>
    <row r="6" spans="1:5" x14ac:dyDescent="0.3">
      <c r="A6" s="24" t="s">
        <v>5</v>
      </c>
      <c r="B6" s="24" t="s">
        <v>7</v>
      </c>
      <c r="C6" s="25">
        <v>10819</v>
      </c>
      <c r="D6" s="26">
        <v>45</v>
      </c>
      <c r="E6" s="26">
        <v>4.0999999999999996</v>
      </c>
    </row>
    <row r="7" spans="1:5" x14ac:dyDescent="0.3">
      <c r="A7" s="24" t="s">
        <v>5</v>
      </c>
      <c r="B7" s="24" t="s">
        <v>8</v>
      </c>
      <c r="C7" s="25">
        <v>9962</v>
      </c>
      <c r="D7" s="26">
        <v>78</v>
      </c>
      <c r="E7" s="26">
        <v>7.9</v>
      </c>
    </row>
    <row r="8" spans="1:5" x14ac:dyDescent="0.3">
      <c r="A8" s="24" t="s">
        <v>5</v>
      </c>
      <c r="B8" s="24" t="s">
        <v>9</v>
      </c>
      <c r="C8" s="25">
        <v>17194</v>
      </c>
      <c r="D8" s="26">
        <v>90</v>
      </c>
      <c r="E8" s="26">
        <v>5.2</v>
      </c>
    </row>
    <row r="9" spans="1:5" x14ac:dyDescent="0.3">
      <c r="A9" s="24" t="s">
        <v>5</v>
      </c>
      <c r="B9" s="24" t="s">
        <v>10</v>
      </c>
      <c r="C9" s="25">
        <v>20647</v>
      </c>
      <c r="D9" s="26">
        <v>38</v>
      </c>
      <c r="E9" s="26">
        <v>1.9</v>
      </c>
    </row>
    <row r="10" spans="1:5" x14ac:dyDescent="0.3">
      <c r="A10" s="24" t="s">
        <v>5</v>
      </c>
      <c r="B10" s="24" t="s">
        <v>11</v>
      </c>
      <c r="C10" s="25">
        <v>15314</v>
      </c>
      <c r="D10" s="26">
        <v>86</v>
      </c>
      <c r="E10" s="26">
        <v>5.6</v>
      </c>
    </row>
    <row r="11" spans="1:5" x14ac:dyDescent="0.3">
      <c r="A11" s="24" t="s">
        <v>5</v>
      </c>
      <c r="B11" s="24" t="s">
        <v>12</v>
      </c>
      <c r="C11" s="25">
        <v>41582</v>
      </c>
      <c r="D11" s="26">
        <v>62</v>
      </c>
      <c r="E11" s="26">
        <v>1.5</v>
      </c>
    </row>
    <row r="12" spans="1:5" x14ac:dyDescent="0.3">
      <c r="A12" s="24" t="s">
        <v>5</v>
      </c>
      <c r="B12" s="24" t="s">
        <v>13</v>
      </c>
      <c r="C12" s="25">
        <v>18831</v>
      </c>
      <c r="D12" s="26">
        <v>75</v>
      </c>
      <c r="E12" s="26">
        <v>4</v>
      </c>
    </row>
    <row r="13" spans="1:5" x14ac:dyDescent="0.3">
      <c r="A13" s="24" t="s">
        <v>5</v>
      </c>
      <c r="B13" s="24" t="s">
        <v>14</v>
      </c>
      <c r="C13" s="25">
        <v>31065</v>
      </c>
      <c r="D13" s="26">
        <v>89</v>
      </c>
      <c r="E13" s="26">
        <v>2.9</v>
      </c>
    </row>
    <row r="14" spans="1:5" x14ac:dyDescent="0.3">
      <c r="A14" s="24" t="s">
        <v>5</v>
      </c>
      <c r="B14" s="24" t="s">
        <v>15</v>
      </c>
      <c r="C14" s="25">
        <v>37648</v>
      </c>
      <c r="D14" s="26">
        <v>58</v>
      </c>
      <c r="E14" s="26">
        <v>1.5</v>
      </c>
    </row>
    <row r="15" spans="1:5" x14ac:dyDescent="0.3">
      <c r="A15" s="24" t="s">
        <v>5</v>
      </c>
      <c r="B15" s="24" t="s">
        <v>16</v>
      </c>
      <c r="C15" s="25">
        <v>20718</v>
      </c>
      <c r="D15" s="26">
        <v>60</v>
      </c>
      <c r="E15" s="26">
        <v>2.9</v>
      </c>
    </row>
    <row r="16" spans="1:5" x14ac:dyDescent="0.3">
      <c r="A16" s="24" t="s">
        <v>5</v>
      </c>
      <c r="B16" s="24" t="s">
        <v>17</v>
      </c>
      <c r="C16" s="25">
        <v>23785</v>
      </c>
      <c r="D16" s="26">
        <v>91</v>
      </c>
      <c r="E16" s="26">
        <v>3.8</v>
      </c>
    </row>
    <row r="17" spans="1:5" x14ac:dyDescent="0.3">
      <c r="A17" s="24" t="s">
        <v>5</v>
      </c>
      <c r="B17" s="24" t="s">
        <v>18</v>
      </c>
      <c r="C17" s="25">
        <v>35447</v>
      </c>
      <c r="D17" s="26">
        <v>95</v>
      </c>
      <c r="E17" s="26">
        <v>2.7</v>
      </c>
    </row>
    <row r="18" spans="1:5" x14ac:dyDescent="0.3">
      <c r="A18" s="24" t="s">
        <v>5</v>
      </c>
      <c r="B18" s="24" t="s">
        <v>19</v>
      </c>
      <c r="C18" s="25">
        <v>33056</v>
      </c>
      <c r="D18" s="26">
        <v>208</v>
      </c>
      <c r="E18" s="26">
        <v>6.3</v>
      </c>
    </row>
    <row r="19" spans="1:5" x14ac:dyDescent="0.3">
      <c r="A19" s="24" t="s">
        <v>5</v>
      </c>
      <c r="B19" s="24" t="s">
        <v>20</v>
      </c>
      <c r="C19" s="25">
        <v>13473</v>
      </c>
      <c r="D19" s="26">
        <v>44</v>
      </c>
      <c r="E19" s="26">
        <v>3.2</v>
      </c>
    </row>
    <row r="20" spans="1:5" x14ac:dyDescent="0.3">
      <c r="A20" s="24" t="s">
        <v>5</v>
      </c>
      <c r="B20" s="24" t="s">
        <v>21</v>
      </c>
      <c r="C20" s="25">
        <v>16869</v>
      </c>
      <c r="D20" s="26">
        <v>34</v>
      </c>
      <c r="E20" s="26">
        <v>2</v>
      </c>
    </row>
    <row r="21" spans="1:5" x14ac:dyDescent="0.3">
      <c r="A21" s="24" t="s">
        <v>5</v>
      </c>
      <c r="B21" s="24" t="s">
        <v>22</v>
      </c>
      <c r="C21" s="25">
        <v>28742</v>
      </c>
      <c r="D21" s="26">
        <v>35</v>
      </c>
      <c r="E21" s="26">
        <v>1.2</v>
      </c>
    </row>
    <row r="22" spans="1:5" x14ac:dyDescent="0.3">
      <c r="A22" s="24" t="s">
        <v>5</v>
      </c>
      <c r="B22" s="24" t="s">
        <v>23</v>
      </c>
      <c r="C22" s="25">
        <v>30792</v>
      </c>
      <c r="D22" s="26">
        <v>155</v>
      </c>
      <c r="E22" s="26">
        <v>5</v>
      </c>
    </row>
    <row r="23" spans="1:5" x14ac:dyDescent="0.3">
      <c r="A23" s="24" t="s">
        <v>5</v>
      </c>
      <c r="B23" s="24" t="s">
        <v>24</v>
      </c>
      <c r="C23" s="25">
        <v>19638</v>
      </c>
      <c r="D23" s="26">
        <v>49</v>
      </c>
      <c r="E23" s="26">
        <v>2.5</v>
      </c>
    </row>
    <row r="24" spans="1:5" x14ac:dyDescent="0.3">
      <c r="A24" s="24" t="s">
        <v>5</v>
      </c>
      <c r="B24" s="24" t="s">
        <v>25</v>
      </c>
      <c r="C24" s="25">
        <v>70496</v>
      </c>
      <c r="D24" s="26">
        <v>150</v>
      </c>
      <c r="E24" s="26">
        <v>2.1</v>
      </c>
    </row>
    <row r="25" spans="1:5" x14ac:dyDescent="0.3">
      <c r="A25" s="24" t="s">
        <v>5</v>
      </c>
      <c r="B25" s="24" t="s">
        <v>26</v>
      </c>
      <c r="C25" s="25">
        <v>23549</v>
      </c>
      <c r="D25" s="26">
        <v>58</v>
      </c>
      <c r="E25" s="26">
        <v>2.4</v>
      </c>
    </row>
    <row r="26" spans="1:5" x14ac:dyDescent="0.3">
      <c r="A26" s="24" t="s">
        <v>5</v>
      </c>
      <c r="B26" s="24" t="s">
        <v>27</v>
      </c>
      <c r="C26" s="25">
        <v>33170</v>
      </c>
      <c r="D26" s="26">
        <v>109</v>
      </c>
      <c r="E26" s="26">
        <v>3.3</v>
      </c>
    </row>
    <row r="27" spans="1:5" x14ac:dyDescent="0.3">
      <c r="A27" s="24" t="s">
        <v>5</v>
      </c>
      <c r="B27" s="24" t="s">
        <v>28</v>
      </c>
      <c r="C27" s="25">
        <v>17186</v>
      </c>
      <c r="D27" s="26">
        <v>188</v>
      </c>
      <c r="E27" s="26">
        <v>10.9</v>
      </c>
    </row>
    <row r="28" spans="1:5" x14ac:dyDescent="0.3">
      <c r="A28" s="24" t="s">
        <v>5</v>
      </c>
      <c r="B28" s="24" t="s">
        <v>29</v>
      </c>
      <c r="C28" s="25">
        <v>25871</v>
      </c>
      <c r="D28" s="26">
        <v>106</v>
      </c>
      <c r="E28" s="26">
        <v>4.0999999999999996</v>
      </c>
    </row>
    <row r="29" spans="1:5" x14ac:dyDescent="0.3">
      <c r="A29" s="24" t="s">
        <v>5</v>
      </c>
      <c r="B29" s="24" t="s">
        <v>30</v>
      </c>
      <c r="C29" s="25">
        <v>13815</v>
      </c>
      <c r="D29" s="26">
        <v>40</v>
      </c>
      <c r="E29" s="26">
        <v>2.9</v>
      </c>
    </row>
    <row r="30" spans="1:5" x14ac:dyDescent="0.3">
      <c r="A30" s="24" t="s">
        <v>5</v>
      </c>
      <c r="B30" s="24" t="s">
        <v>31</v>
      </c>
      <c r="C30" s="25">
        <v>57473</v>
      </c>
      <c r="D30" s="26">
        <v>240</v>
      </c>
      <c r="E30" s="26">
        <v>4.2</v>
      </c>
    </row>
    <row r="31" spans="1:5" x14ac:dyDescent="0.3">
      <c r="A31" s="24" t="s">
        <v>5</v>
      </c>
      <c r="B31" s="24" t="s">
        <v>32</v>
      </c>
      <c r="C31" s="25">
        <v>24311</v>
      </c>
      <c r="D31" s="26">
        <v>3</v>
      </c>
      <c r="E31" s="26">
        <v>0.1</v>
      </c>
    </row>
    <row r="32" spans="1:5" x14ac:dyDescent="0.3">
      <c r="A32" s="24" t="s">
        <v>5</v>
      </c>
      <c r="B32" s="24" t="s">
        <v>33</v>
      </c>
      <c r="C32" s="25">
        <v>60993</v>
      </c>
      <c r="D32" s="26">
        <v>104</v>
      </c>
      <c r="E32" s="26">
        <v>1.7</v>
      </c>
    </row>
    <row r="33" spans="1:5" x14ac:dyDescent="0.3">
      <c r="A33" s="24" t="s">
        <v>5</v>
      </c>
      <c r="B33" s="24" t="s">
        <v>34</v>
      </c>
      <c r="C33" s="25">
        <v>103598</v>
      </c>
      <c r="D33" s="26">
        <v>502</v>
      </c>
      <c r="E33" s="26">
        <v>4.8</v>
      </c>
    </row>
    <row r="34" spans="1:5" x14ac:dyDescent="0.3">
      <c r="A34" s="24" t="s">
        <v>5</v>
      </c>
      <c r="B34" s="24" t="s">
        <v>35</v>
      </c>
      <c r="C34" s="25">
        <v>10937</v>
      </c>
      <c r="D34" s="26">
        <v>25</v>
      </c>
      <c r="E34" s="26">
        <v>2.2999999999999998</v>
      </c>
    </row>
    <row r="35" spans="1:5" x14ac:dyDescent="0.3">
      <c r="A35" s="24" t="s">
        <v>5</v>
      </c>
      <c r="B35" s="24" t="s">
        <v>36</v>
      </c>
      <c r="C35" s="25">
        <v>10162</v>
      </c>
      <c r="D35" s="26">
        <v>26</v>
      </c>
      <c r="E35" s="26">
        <v>2.5</v>
      </c>
    </row>
    <row r="36" spans="1:5" x14ac:dyDescent="0.3">
      <c r="A36" s="24" t="s">
        <v>5</v>
      </c>
      <c r="B36" s="24" t="s">
        <v>37</v>
      </c>
      <c r="C36" s="25">
        <v>8858</v>
      </c>
      <c r="D36" s="26">
        <v>38</v>
      </c>
      <c r="E36" s="26">
        <v>4.3</v>
      </c>
    </row>
    <row r="37" spans="1:5" x14ac:dyDescent="0.3">
      <c r="A37" s="24" t="s">
        <v>5</v>
      </c>
      <c r="B37" s="24" t="s">
        <v>38</v>
      </c>
      <c r="C37" s="25">
        <v>10742</v>
      </c>
      <c r="D37" s="26">
        <v>31</v>
      </c>
      <c r="E37" s="26">
        <v>2.9</v>
      </c>
    </row>
    <row r="38" spans="1:5" x14ac:dyDescent="0.3">
      <c r="A38" s="24" t="s">
        <v>5</v>
      </c>
      <c r="B38" s="24" t="s">
        <v>39</v>
      </c>
      <c r="C38" s="25">
        <v>25172</v>
      </c>
      <c r="D38" s="26">
        <v>40</v>
      </c>
      <c r="E38" s="26">
        <v>1.6</v>
      </c>
    </row>
    <row r="39" spans="1:5" x14ac:dyDescent="0.3">
      <c r="A39" s="24" t="s">
        <v>5</v>
      </c>
      <c r="B39" s="24" t="s">
        <v>40</v>
      </c>
      <c r="C39" s="25">
        <v>45448</v>
      </c>
      <c r="D39" s="26">
        <v>118</v>
      </c>
      <c r="E39" s="26">
        <v>2.6</v>
      </c>
    </row>
    <row r="40" spans="1:5" x14ac:dyDescent="0.3">
      <c r="A40" s="24" t="s">
        <v>5</v>
      </c>
      <c r="B40" s="24" t="s">
        <v>41</v>
      </c>
      <c r="C40" s="25">
        <v>101883</v>
      </c>
      <c r="D40" s="26">
        <v>483</v>
      </c>
      <c r="E40" s="26">
        <v>4.7</v>
      </c>
    </row>
    <row r="41" spans="1:5" x14ac:dyDescent="0.3">
      <c r="A41" s="24" t="s">
        <v>5</v>
      </c>
      <c r="B41" s="24" t="s">
        <v>42</v>
      </c>
      <c r="C41" s="25">
        <v>17107</v>
      </c>
      <c r="D41" s="26">
        <v>49</v>
      </c>
      <c r="E41" s="26">
        <v>2.8</v>
      </c>
    </row>
    <row r="42" spans="1:5" x14ac:dyDescent="0.3">
      <c r="A42" s="24" t="s">
        <v>5</v>
      </c>
      <c r="B42" s="24" t="s">
        <v>43</v>
      </c>
      <c r="C42" s="25">
        <v>2063547</v>
      </c>
      <c r="D42" s="25">
        <v>6218</v>
      </c>
      <c r="E42" s="26">
        <v>3</v>
      </c>
    </row>
    <row r="43" spans="1:5" x14ac:dyDescent="0.3">
      <c r="A43" s="24" t="s">
        <v>5</v>
      </c>
      <c r="B43" s="24" t="s">
        <v>44</v>
      </c>
      <c r="C43" s="25">
        <v>53914</v>
      </c>
      <c r="D43" s="26">
        <v>113</v>
      </c>
      <c r="E43" s="26">
        <v>2.1</v>
      </c>
    </row>
    <row r="44" spans="1:5" x14ac:dyDescent="0.3">
      <c r="A44" s="24" t="s">
        <v>5</v>
      </c>
      <c r="B44" s="24" t="s">
        <v>45</v>
      </c>
      <c r="C44" s="25">
        <v>15520</v>
      </c>
      <c r="D44" s="26">
        <v>30</v>
      </c>
      <c r="E44" s="26">
        <v>1.9</v>
      </c>
    </row>
    <row r="45" spans="1:5" x14ac:dyDescent="0.3">
      <c r="A45" s="24" t="s">
        <v>5</v>
      </c>
      <c r="B45" s="24" t="s">
        <v>46</v>
      </c>
      <c r="C45" s="25">
        <v>61204</v>
      </c>
      <c r="D45" s="26">
        <v>109</v>
      </c>
      <c r="E45" s="26">
        <v>1.8</v>
      </c>
    </row>
    <row r="46" spans="1:5" x14ac:dyDescent="0.3">
      <c r="A46" s="24" t="s">
        <v>5</v>
      </c>
      <c r="B46" s="24" t="s">
        <v>47</v>
      </c>
      <c r="C46" s="25">
        <v>20135</v>
      </c>
      <c r="D46" s="26">
        <v>57</v>
      </c>
      <c r="E46" s="26">
        <v>2.8</v>
      </c>
    </row>
    <row r="47" spans="1:5" x14ac:dyDescent="0.3">
      <c r="A47" s="24" t="s">
        <v>5</v>
      </c>
      <c r="B47" s="24" t="s">
        <v>48</v>
      </c>
      <c r="C47" s="25">
        <v>27062</v>
      </c>
      <c r="D47" s="26">
        <v>100</v>
      </c>
      <c r="E47" s="26">
        <v>3.7</v>
      </c>
    </row>
    <row r="48" spans="1:5" x14ac:dyDescent="0.3">
      <c r="A48" s="24" t="s">
        <v>5</v>
      </c>
      <c r="B48" s="24" t="s">
        <v>49</v>
      </c>
      <c r="C48" s="25">
        <v>15761</v>
      </c>
      <c r="D48" s="26">
        <v>92</v>
      </c>
      <c r="E48" s="26">
        <v>5.8</v>
      </c>
    </row>
    <row r="49" spans="1:5" x14ac:dyDescent="0.3">
      <c r="A49" s="24" t="s">
        <v>5</v>
      </c>
      <c r="B49" s="24" t="s">
        <v>50</v>
      </c>
      <c r="C49" s="25">
        <v>23817</v>
      </c>
      <c r="D49" s="26">
        <v>47</v>
      </c>
      <c r="E49" s="26">
        <v>2</v>
      </c>
    </row>
    <row r="50" spans="1:5" x14ac:dyDescent="0.3">
      <c r="A50" s="24" t="s">
        <v>5</v>
      </c>
      <c r="B50" s="24" t="s">
        <v>51</v>
      </c>
      <c r="C50" s="25">
        <v>96372</v>
      </c>
      <c r="D50" s="26">
        <v>417</v>
      </c>
      <c r="E50" s="26">
        <v>4.3</v>
      </c>
    </row>
    <row r="51" spans="1:5" x14ac:dyDescent="0.3">
      <c r="A51" s="24" t="s">
        <v>5</v>
      </c>
      <c r="B51" s="24" t="s">
        <v>52</v>
      </c>
      <c r="C51" s="25">
        <v>19373</v>
      </c>
      <c r="D51" s="26">
        <v>58</v>
      </c>
      <c r="E51" s="26">
        <v>3</v>
      </c>
    </row>
    <row r="52" spans="1:5" x14ac:dyDescent="0.3">
      <c r="A52" s="24" t="s">
        <v>5</v>
      </c>
      <c r="B52" s="24" t="s">
        <v>53</v>
      </c>
      <c r="C52" s="25">
        <v>30668</v>
      </c>
      <c r="D52" s="26">
        <v>120</v>
      </c>
      <c r="E52" s="26">
        <v>3.9</v>
      </c>
    </row>
    <row r="53" spans="1:5" x14ac:dyDescent="0.3">
      <c r="A53" s="24" t="s">
        <v>5</v>
      </c>
      <c r="B53" s="24" t="s">
        <v>54</v>
      </c>
      <c r="C53" s="25">
        <v>24936</v>
      </c>
      <c r="D53" s="26">
        <v>87</v>
      </c>
      <c r="E53" s="26">
        <v>3.5</v>
      </c>
    </row>
    <row r="54" spans="1:5" x14ac:dyDescent="0.3">
      <c r="A54" s="24" t="s">
        <v>5</v>
      </c>
      <c r="B54" s="24" t="s">
        <v>55</v>
      </c>
      <c r="C54" s="25">
        <v>14164</v>
      </c>
      <c r="D54" s="26">
        <v>33</v>
      </c>
      <c r="E54" s="26">
        <v>2.2999999999999998</v>
      </c>
    </row>
    <row r="55" spans="1:5" x14ac:dyDescent="0.3">
      <c r="A55" s="24" t="s">
        <v>5</v>
      </c>
      <c r="B55" s="24" t="s">
        <v>56</v>
      </c>
      <c r="C55" s="25">
        <v>28211</v>
      </c>
      <c r="D55" s="26">
        <v>61</v>
      </c>
      <c r="E55" s="26">
        <v>2.2000000000000002</v>
      </c>
    </row>
    <row r="56" spans="1:5" x14ac:dyDescent="0.3">
      <c r="A56" s="24" t="s">
        <v>5</v>
      </c>
      <c r="B56" s="24" t="s">
        <v>57</v>
      </c>
      <c r="C56" s="25">
        <v>51795</v>
      </c>
      <c r="D56" s="26">
        <v>64</v>
      </c>
      <c r="E56" s="26">
        <v>1.2</v>
      </c>
    </row>
    <row r="57" spans="1:5" x14ac:dyDescent="0.3">
      <c r="A57" s="24" t="s">
        <v>5</v>
      </c>
      <c r="B57" s="24" t="s">
        <v>58</v>
      </c>
      <c r="C57" s="25">
        <v>32967</v>
      </c>
      <c r="D57" s="26">
        <v>104</v>
      </c>
      <c r="E57" s="26">
        <v>3.2</v>
      </c>
    </row>
    <row r="58" spans="1:5" x14ac:dyDescent="0.3">
      <c r="A58" s="24" t="s">
        <v>5</v>
      </c>
      <c r="B58" s="24" t="s">
        <v>59</v>
      </c>
      <c r="C58" s="25">
        <v>11670</v>
      </c>
      <c r="D58" s="26">
        <v>42</v>
      </c>
      <c r="E58" s="26">
        <v>3.6</v>
      </c>
    </row>
    <row r="59" spans="1:5" x14ac:dyDescent="0.3">
      <c r="A59" s="24" t="s">
        <v>5</v>
      </c>
      <c r="B59" s="24" t="s">
        <v>60</v>
      </c>
      <c r="C59" s="25">
        <v>11559</v>
      </c>
      <c r="D59" s="26">
        <v>42</v>
      </c>
      <c r="E59" s="26">
        <v>3.6</v>
      </c>
    </row>
    <row r="60" spans="1:5" x14ac:dyDescent="0.3">
      <c r="A60" s="24" t="s">
        <v>5</v>
      </c>
      <c r="B60" s="24" t="s">
        <v>61</v>
      </c>
      <c r="C60" s="25">
        <v>66764</v>
      </c>
      <c r="D60" s="26">
        <v>347</v>
      </c>
      <c r="E60" s="26">
        <v>5.2</v>
      </c>
    </row>
    <row r="61" spans="1:5" x14ac:dyDescent="0.3">
      <c r="A61" s="24" t="s">
        <v>5</v>
      </c>
      <c r="B61" s="24" t="s">
        <v>62</v>
      </c>
      <c r="C61" s="25">
        <v>19599</v>
      </c>
      <c r="D61" s="26">
        <v>96</v>
      </c>
      <c r="E61" s="26">
        <v>4.9000000000000004</v>
      </c>
    </row>
    <row r="62" spans="1:5" x14ac:dyDescent="0.3">
      <c r="A62" s="24" t="s">
        <v>5</v>
      </c>
      <c r="B62" s="24" t="s">
        <v>63</v>
      </c>
      <c r="C62" s="25">
        <v>73669</v>
      </c>
      <c r="D62" s="26">
        <v>252</v>
      </c>
      <c r="E62" s="26">
        <v>3.4</v>
      </c>
    </row>
    <row r="63" spans="1:5" x14ac:dyDescent="0.3">
      <c r="A63" s="24" t="s">
        <v>5</v>
      </c>
      <c r="B63" s="24" t="s">
        <v>64</v>
      </c>
      <c r="C63" s="25">
        <v>19247</v>
      </c>
      <c r="D63" s="26">
        <v>57</v>
      </c>
      <c r="E63" s="26">
        <v>2.9</v>
      </c>
    </row>
    <row r="64" spans="1:5" x14ac:dyDescent="0.3">
      <c r="A64" s="24" t="s">
        <v>5</v>
      </c>
      <c r="B64" s="24" t="s">
        <v>65</v>
      </c>
      <c r="C64" s="25">
        <v>14431</v>
      </c>
      <c r="D64" s="26">
        <v>72</v>
      </c>
      <c r="E64" s="26">
        <v>5</v>
      </c>
    </row>
    <row r="65" spans="1:5" x14ac:dyDescent="0.3">
      <c r="A65" s="24" t="s">
        <v>5</v>
      </c>
      <c r="B65" s="24" t="s">
        <v>66</v>
      </c>
      <c r="C65" s="25">
        <v>18626</v>
      </c>
      <c r="D65" s="26">
        <v>59</v>
      </c>
      <c r="E65" s="26">
        <v>3.1</v>
      </c>
    </row>
    <row r="66" spans="1:5" x14ac:dyDescent="0.3">
      <c r="A66" s="24" t="s">
        <v>5</v>
      </c>
      <c r="B66" s="24" t="s">
        <v>67</v>
      </c>
      <c r="C66" s="25">
        <v>23945</v>
      </c>
      <c r="D66" s="26">
        <v>88</v>
      </c>
      <c r="E66" s="26">
        <v>3.7</v>
      </c>
    </row>
    <row r="67" spans="1:5" x14ac:dyDescent="0.3">
      <c r="A67" s="28" t="str">
        <f>CONCATENATE("Total (",RIGHT(Índice!$A$4,2),")")</f>
        <v>Total (AM)</v>
      </c>
      <c r="B67" s="28"/>
      <c r="C67" s="29">
        <f>SUM(C5:C66)</f>
        <v>3941175</v>
      </c>
      <c r="D67" s="29">
        <f>SUM(D5:D66)</f>
        <v>12523</v>
      </c>
      <c r="E67" s="30">
        <f>D67/(C67/1000)</f>
        <v>3.1774787975667156</v>
      </c>
    </row>
    <row r="68" spans="1:5" x14ac:dyDescent="0.3">
      <c r="A68" s="31"/>
      <c r="B68" s="31"/>
      <c r="C68" s="32"/>
      <c r="D68" s="32" t="s">
        <v>107</v>
      </c>
      <c r="E68" s="33">
        <f>MIN($E$5:$E$66)</f>
        <v>0.1</v>
      </c>
    </row>
    <row r="69" spans="1:5" x14ac:dyDescent="0.3">
      <c r="A69" s="31"/>
      <c r="B69" s="31"/>
      <c r="C69" s="32"/>
      <c r="D69" s="32" t="s">
        <v>108</v>
      </c>
      <c r="E69" s="33">
        <f>MAX($E$5:$E$66)</f>
        <v>10.9</v>
      </c>
    </row>
    <row r="70" spans="1:5" x14ac:dyDescent="0.3">
      <c r="A70" s="34" t="s">
        <v>109</v>
      </c>
      <c r="B70" s="34"/>
      <c r="C70" s="35">
        <v>203026703</v>
      </c>
      <c r="D70" s="35">
        <v>631665</v>
      </c>
      <c r="E70" s="36">
        <v>3.1112409878418799</v>
      </c>
    </row>
    <row r="71" spans="1:5" x14ac:dyDescent="0.3">
      <c r="A71" s="34"/>
      <c r="B71" s="34"/>
      <c r="C71" s="35"/>
      <c r="D71" s="35" t="s">
        <v>107</v>
      </c>
      <c r="E71" s="36">
        <v>0</v>
      </c>
    </row>
    <row r="72" spans="1:5" x14ac:dyDescent="0.3">
      <c r="A72" s="37"/>
      <c r="B72" s="37"/>
      <c r="C72" s="38"/>
      <c r="D72" s="38" t="s">
        <v>108</v>
      </c>
      <c r="E72" s="39">
        <v>22.4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4C741-97B1-4CBD-B966-F72AB02BFA52}">
  <sheetPr>
    <tabColor rgb="FFA3CFD1"/>
    <pageSetUpPr fitToPage="1"/>
  </sheetPr>
  <dimension ref="A1:E72"/>
  <sheetViews>
    <sheetView workbookViewId="0">
      <pane ySplit="4" topLeftCell="A5" activePane="bottomLeft" state="frozen"/>
      <selection pane="bottomLeft" activeCell="A73" sqref="A73:XFD5572"/>
    </sheetView>
  </sheetViews>
  <sheetFormatPr defaultColWidth="0" defaultRowHeight="16.5" zeroHeight="1" x14ac:dyDescent="0.3"/>
  <cols>
    <col min="1" max="1" width="20.85546875" style="19" bestFit="1" customWidth="1"/>
    <col min="2" max="2" width="46.28515625" style="19" bestFit="1" customWidth="1"/>
    <col min="3" max="3" width="11.5703125" style="20" bestFit="1" customWidth="1"/>
    <col min="4" max="4" width="20.28515625" style="20" bestFit="1" customWidth="1"/>
    <col min="5" max="5" width="42.57031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21" t="s">
        <v>82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15866</v>
      </c>
      <c r="D5" s="26">
        <v>87</v>
      </c>
      <c r="E5" s="26">
        <v>5.5</v>
      </c>
    </row>
    <row r="6" spans="1:5" x14ac:dyDescent="0.3">
      <c r="A6" s="24" t="s">
        <v>5</v>
      </c>
      <c r="B6" s="24" t="s">
        <v>7</v>
      </c>
      <c r="C6" s="25">
        <v>10819</v>
      </c>
      <c r="D6" s="26">
        <v>84</v>
      </c>
      <c r="E6" s="26">
        <v>7.8</v>
      </c>
    </row>
    <row r="7" spans="1:5" x14ac:dyDescent="0.3">
      <c r="A7" s="24" t="s">
        <v>5</v>
      </c>
      <c r="B7" s="24" t="s">
        <v>8</v>
      </c>
      <c r="C7" s="25">
        <v>9962</v>
      </c>
      <c r="D7" s="26">
        <v>63</v>
      </c>
      <c r="E7" s="26">
        <v>6.3</v>
      </c>
    </row>
    <row r="8" spans="1:5" x14ac:dyDescent="0.3">
      <c r="A8" s="24" t="s">
        <v>5</v>
      </c>
      <c r="B8" s="24" t="s">
        <v>9</v>
      </c>
      <c r="C8" s="25">
        <v>17194</v>
      </c>
      <c r="D8" s="26">
        <v>93</v>
      </c>
      <c r="E8" s="26">
        <v>5.4</v>
      </c>
    </row>
    <row r="9" spans="1:5" x14ac:dyDescent="0.3">
      <c r="A9" s="24" t="s">
        <v>5</v>
      </c>
      <c r="B9" s="24" t="s">
        <v>10</v>
      </c>
      <c r="C9" s="25">
        <v>20647</v>
      </c>
      <c r="D9" s="26">
        <v>88</v>
      </c>
      <c r="E9" s="26">
        <v>4.3</v>
      </c>
    </row>
    <row r="10" spans="1:5" x14ac:dyDescent="0.3">
      <c r="A10" s="24" t="s">
        <v>5</v>
      </c>
      <c r="B10" s="24" t="s">
        <v>11</v>
      </c>
      <c r="C10" s="25">
        <v>15314</v>
      </c>
      <c r="D10" s="26">
        <v>131</v>
      </c>
      <c r="E10" s="26">
        <v>8.6</v>
      </c>
    </row>
    <row r="11" spans="1:5" x14ac:dyDescent="0.3">
      <c r="A11" s="24" t="s">
        <v>5</v>
      </c>
      <c r="B11" s="24" t="s">
        <v>12</v>
      </c>
      <c r="C11" s="25">
        <v>41582</v>
      </c>
      <c r="D11" s="26">
        <v>214</v>
      </c>
      <c r="E11" s="26">
        <v>5.0999999999999996</v>
      </c>
    </row>
    <row r="12" spans="1:5" x14ac:dyDescent="0.3">
      <c r="A12" s="24" t="s">
        <v>5</v>
      </c>
      <c r="B12" s="24" t="s">
        <v>13</v>
      </c>
      <c r="C12" s="25">
        <v>18831</v>
      </c>
      <c r="D12" s="26">
        <v>196</v>
      </c>
      <c r="E12" s="26">
        <v>10.4</v>
      </c>
    </row>
    <row r="13" spans="1:5" x14ac:dyDescent="0.3">
      <c r="A13" s="24" t="s">
        <v>5</v>
      </c>
      <c r="B13" s="24" t="s">
        <v>14</v>
      </c>
      <c r="C13" s="25">
        <v>31065</v>
      </c>
      <c r="D13" s="26">
        <v>171</v>
      </c>
      <c r="E13" s="26">
        <v>5.5</v>
      </c>
    </row>
    <row r="14" spans="1:5" x14ac:dyDescent="0.3">
      <c r="A14" s="24" t="s">
        <v>5</v>
      </c>
      <c r="B14" s="24" t="s">
        <v>15</v>
      </c>
      <c r="C14" s="25">
        <v>37648</v>
      </c>
      <c r="D14" s="26">
        <v>221</v>
      </c>
      <c r="E14" s="26">
        <v>5.9</v>
      </c>
    </row>
    <row r="15" spans="1:5" x14ac:dyDescent="0.3">
      <c r="A15" s="24" t="s">
        <v>5</v>
      </c>
      <c r="B15" s="24" t="s">
        <v>16</v>
      </c>
      <c r="C15" s="25">
        <v>20718</v>
      </c>
      <c r="D15" s="26">
        <v>105</v>
      </c>
      <c r="E15" s="26">
        <v>5.0999999999999996</v>
      </c>
    </row>
    <row r="16" spans="1:5" x14ac:dyDescent="0.3">
      <c r="A16" s="24" t="s">
        <v>5</v>
      </c>
      <c r="B16" s="24" t="s">
        <v>17</v>
      </c>
      <c r="C16" s="25">
        <v>23785</v>
      </c>
      <c r="D16" s="26">
        <v>81</v>
      </c>
      <c r="E16" s="26">
        <v>3.4</v>
      </c>
    </row>
    <row r="17" spans="1:5" x14ac:dyDescent="0.3">
      <c r="A17" s="24" t="s">
        <v>5</v>
      </c>
      <c r="B17" s="24" t="s">
        <v>18</v>
      </c>
      <c r="C17" s="25">
        <v>35447</v>
      </c>
      <c r="D17" s="26">
        <v>166</v>
      </c>
      <c r="E17" s="26">
        <v>4.7</v>
      </c>
    </row>
    <row r="18" spans="1:5" x14ac:dyDescent="0.3">
      <c r="A18" s="24" t="s">
        <v>5</v>
      </c>
      <c r="B18" s="24" t="s">
        <v>19</v>
      </c>
      <c r="C18" s="25">
        <v>33056</v>
      </c>
      <c r="D18" s="26">
        <v>251</v>
      </c>
      <c r="E18" s="26">
        <v>7.6</v>
      </c>
    </row>
    <row r="19" spans="1:5" x14ac:dyDescent="0.3">
      <c r="A19" s="24" t="s">
        <v>5</v>
      </c>
      <c r="B19" s="24" t="s">
        <v>20</v>
      </c>
      <c r="C19" s="25">
        <v>13473</v>
      </c>
      <c r="D19" s="26">
        <v>79</v>
      </c>
      <c r="E19" s="26">
        <v>5.9</v>
      </c>
    </row>
    <row r="20" spans="1:5" x14ac:dyDescent="0.3">
      <c r="A20" s="24" t="s">
        <v>5</v>
      </c>
      <c r="B20" s="24" t="s">
        <v>21</v>
      </c>
      <c r="C20" s="25">
        <v>16869</v>
      </c>
      <c r="D20" s="26">
        <v>68</v>
      </c>
      <c r="E20" s="26">
        <v>4</v>
      </c>
    </row>
    <row r="21" spans="1:5" x14ac:dyDescent="0.3">
      <c r="A21" s="24" t="s">
        <v>5</v>
      </c>
      <c r="B21" s="24" t="s">
        <v>22</v>
      </c>
      <c r="C21" s="25">
        <v>28742</v>
      </c>
      <c r="D21" s="26">
        <v>106</v>
      </c>
      <c r="E21" s="26">
        <v>3.7</v>
      </c>
    </row>
    <row r="22" spans="1:5" x14ac:dyDescent="0.3">
      <c r="A22" s="24" t="s">
        <v>5</v>
      </c>
      <c r="B22" s="24" t="s">
        <v>23</v>
      </c>
      <c r="C22" s="25">
        <v>30792</v>
      </c>
      <c r="D22" s="26">
        <v>192</v>
      </c>
      <c r="E22" s="26">
        <v>6.2</v>
      </c>
    </row>
    <row r="23" spans="1:5" x14ac:dyDescent="0.3">
      <c r="A23" s="24" t="s">
        <v>5</v>
      </c>
      <c r="B23" s="24" t="s">
        <v>24</v>
      </c>
      <c r="C23" s="25">
        <v>19638</v>
      </c>
      <c r="D23" s="26">
        <v>123</v>
      </c>
      <c r="E23" s="26">
        <v>6.3</v>
      </c>
    </row>
    <row r="24" spans="1:5" x14ac:dyDescent="0.3">
      <c r="A24" s="24" t="s">
        <v>5</v>
      </c>
      <c r="B24" s="24" t="s">
        <v>25</v>
      </c>
      <c r="C24" s="25">
        <v>70496</v>
      </c>
      <c r="D24" s="26">
        <v>331</v>
      </c>
      <c r="E24" s="26">
        <v>4.7</v>
      </c>
    </row>
    <row r="25" spans="1:5" x14ac:dyDescent="0.3">
      <c r="A25" s="24" t="s">
        <v>5</v>
      </c>
      <c r="B25" s="24" t="s">
        <v>26</v>
      </c>
      <c r="C25" s="25">
        <v>23549</v>
      </c>
      <c r="D25" s="26">
        <v>111</v>
      </c>
      <c r="E25" s="26">
        <v>4.7</v>
      </c>
    </row>
    <row r="26" spans="1:5" x14ac:dyDescent="0.3">
      <c r="A26" s="24" t="s">
        <v>5</v>
      </c>
      <c r="B26" s="24" t="s">
        <v>27</v>
      </c>
      <c r="C26" s="25">
        <v>33170</v>
      </c>
      <c r="D26" s="26">
        <v>163</v>
      </c>
      <c r="E26" s="26">
        <v>4.9000000000000004</v>
      </c>
    </row>
    <row r="27" spans="1:5" x14ac:dyDescent="0.3">
      <c r="A27" s="24" t="s">
        <v>5</v>
      </c>
      <c r="B27" s="24" t="s">
        <v>28</v>
      </c>
      <c r="C27" s="25">
        <v>17186</v>
      </c>
      <c r="D27" s="26">
        <v>121</v>
      </c>
      <c r="E27" s="26">
        <v>7</v>
      </c>
    </row>
    <row r="28" spans="1:5" x14ac:dyDescent="0.3">
      <c r="A28" s="24" t="s">
        <v>5</v>
      </c>
      <c r="B28" s="24" t="s">
        <v>29</v>
      </c>
      <c r="C28" s="25">
        <v>25871</v>
      </c>
      <c r="D28" s="26">
        <v>131</v>
      </c>
      <c r="E28" s="26">
        <v>5.0999999999999996</v>
      </c>
    </row>
    <row r="29" spans="1:5" x14ac:dyDescent="0.3">
      <c r="A29" s="24" t="s">
        <v>5</v>
      </c>
      <c r="B29" s="24" t="s">
        <v>30</v>
      </c>
      <c r="C29" s="25">
        <v>13815</v>
      </c>
      <c r="D29" s="26">
        <v>105</v>
      </c>
      <c r="E29" s="26">
        <v>7.6</v>
      </c>
    </row>
    <row r="30" spans="1:5" x14ac:dyDescent="0.3">
      <c r="A30" s="24" t="s">
        <v>5</v>
      </c>
      <c r="B30" s="24" t="s">
        <v>31</v>
      </c>
      <c r="C30" s="25">
        <v>57473</v>
      </c>
      <c r="D30" s="26">
        <v>201</v>
      </c>
      <c r="E30" s="26">
        <v>3.5</v>
      </c>
    </row>
    <row r="31" spans="1:5" x14ac:dyDescent="0.3">
      <c r="A31" s="24" t="s">
        <v>5</v>
      </c>
      <c r="B31" s="24" t="s">
        <v>32</v>
      </c>
      <c r="C31" s="25">
        <v>24311</v>
      </c>
      <c r="D31" s="26">
        <v>182</v>
      </c>
      <c r="E31" s="26">
        <v>7.5</v>
      </c>
    </row>
    <row r="32" spans="1:5" x14ac:dyDescent="0.3">
      <c r="A32" s="24" t="s">
        <v>5</v>
      </c>
      <c r="B32" s="24" t="s">
        <v>33</v>
      </c>
      <c r="C32" s="25">
        <v>60993</v>
      </c>
      <c r="D32" s="26">
        <v>192</v>
      </c>
      <c r="E32" s="26">
        <v>3.1</v>
      </c>
    </row>
    <row r="33" spans="1:5" x14ac:dyDescent="0.3">
      <c r="A33" s="24" t="s">
        <v>5</v>
      </c>
      <c r="B33" s="24" t="s">
        <v>34</v>
      </c>
      <c r="C33" s="25">
        <v>103598</v>
      </c>
      <c r="D33" s="26">
        <v>319</v>
      </c>
      <c r="E33" s="26">
        <v>3.1</v>
      </c>
    </row>
    <row r="34" spans="1:5" x14ac:dyDescent="0.3">
      <c r="A34" s="24" t="s">
        <v>5</v>
      </c>
      <c r="B34" s="24" t="s">
        <v>35</v>
      </c>
      <c r="C34" s="25">
        <v>10937</v>
      </c>
      <c r="D34" s="26">
        <v>49</v>
      </c>
      <c r="E34" s="26">
        <v>4.5</v>
      </c>
    </row>
    <row r="35" spans="1:5" x14ac:dyDescent="0.3">
      <c r="A35" s="24" t="s">
        <v>5</v>
      </c>
      <c r="B35" s="24" t="s">
        <v>36</v>
      </c>
      <c r="C35" s="25">
        <v>10162</v>
      </c>
      <c r="D35" s="26">
        <v>40</v>
      </c>
      <c r="E35" s="26">
        <v>3.9</v>
      </c>
    </row>
    <row r="36" spans="1:5" x14ac:dyDescent="0.3">
      <c r="A36" s="24" t="s">
        <v>5</v>
      </c>
      <c r="B36" s="24" t="s">
        <v>37</v>
      </c>
      <c r="C36" s="25">
        <v>8858</v>
      </c>
      <c r="D36" s="26">
        <v>55</v>
      </c>
      <c r="E36" s="26">
        <v>6.2</v>
      </c>
    </row>
    <row r="37" spans="1:5" x14ac:dyDescent="0.3">
      <c r="A37" s="24" t="s">
        <v>5</v>
      </c>
      <c r="B37" s="24" t="s">
        <v>38</v>
      </c>
      <c r="C37" s="25">
        <v>10742</v>
      </c>
      <c r="D37" s="26">
        <v>71</v>
      </c>
      <c r="E37" s="26">
        <v>6.6</v>
      </c>
    </row>
    <row r="38" spans="1:5" x14ac:dyDescent="0.3">
      <c r="A38" s="24" t="s">
        <v>5</v>
      </c>
      <c r="B38" s="24" t="s">
        <v>39</v>
      </c>
      <c r="C38" s="25">
        <v>25172</v>
      </c>
      <c r="D38" s="26">
        <v>187</v>
      </c>
      <c r="E38" s="26">
        <v>7.4</v>
      </c>
    </row>
    <row r="39" spans="1:5" x14ac:dyDescent="0.3">
      <c r="A39" s="24" t="s">
        <v>5</v>
      </c>
      <c r="B39" s="24" t="s">
        <v>40</v>
      </c>
      <c r="C39" s="25">
        <v>45448</v>
      </c>
      <c r="D39" s="26">
        <v>291</v>
      </c>
      <c r="E39" s="26">
        <v>6.4</v>
      </c>
    </row>
    <row r="40" spans="1:5" x14ac:dyDescent="0.3">
      <c r="A40" s="24" t="s">
        <v>5</v>
      </c>
      <c r="B40" s="24" t="s">
        <v>41</v>
      </c>
      <c r="C40" s="25">
        <v>101883</v>
      </c>
      <c r="D40" s="26">
        <v>366</v>
      </c>
      <c r="E40" s="26">
        <v>3.6</v>
      </c>
    </row>
    <row r="41" spans="1:5" x14ac:dyDescent="0.3">
      <c r="A41" s="24" t="s">
        <v>5</v>
      </c>
      <c r="B41" s="24" t="s">
        <v>42</v>
      </c>
      <c r="C41" s="25">
        <v>17107</v>
      </c>
      <c r="D41" s="26">
        <v>102</v>
      </c>
      <c r="E41" s="26">
        <v>6</v>
      </c>
    </row>
    <row r="42" spans="1:5" x14ac:dyDescent="0.3">
      <c r="A42" s="24" t="s">
        <v>5</v>
      </c>
      <c r="B42" s="24" t="s">
        <v>43</v>
      </c>
      <c r="C42" s="25">
        <v>2063547</v>
      </c>
      <c r="D42" s="25">
        <v>2396</v>
      </c>
      <c r="E42" s="26">
        <v>1.2</v>
      </c>
    </row>
    <row r="43" spans="1:5" x14ac:dyDescent="0.3">
      <c r="A43" s="24" t="s">
        <v>5</v>
      </c>
      <c r="B43" s="24" t="s">
        <v>44</v>
      </c>
      <c r="C43" s="25">
        <v>53914</v>
      </c>
      <c r="D43" s="26">
        <v>266</v>
      </c>
      <c r="E43" s="26">
        <v>4.9000000000000004</v>
      </c>
    </row>
    <row r="44" spans="1:5" x14ac:dyDescent="0.3">
      <c r="A44" s="24" t="s">
        <v>5</v>
      </c>
      <c r="B44" s="24" t="s">
        <v>45</v>
      </c>
      <c r="C44" s="25">
        <v>15520</v>
      </c>
      <c r="D44" s="26">
        <v>102</v>
      </c>
      <c r="E44" s="26">
        <v>6.6</v>
      </c>
    </row>
    <row r="45" spans="1:5" x14ac:dyDescent="0.3">
      <c r="A45" s="24" t="s">
        <v>5</v>
      </c>
      <c r="B45" s="24" t="s">
        <v>46</v>
      </c>
      <c r="C45" s="25">
        <v>61204</v>
      </c>
      <c r="D45" s="26">
        <v>259</v>
      </c>
      <c r="E45" s="26">
        <v>4.2</v>
      </c>
    </row>
    <row r="46" spans="1:5" x14ac:dyDescent="0.3">
      <c r="A46" s="24" t="s">
        <v>5</v>
      </c>
      <c r="B46" s="24" t="s">
        <v>47</v>
      </c>
      <c r="C46" s="25">
        <v>20135</v>
      </c>
      <c r="D46" s="26">
        <v>113</v>
      </c>
      <c r="E46" s="26">
        <v>5.6</v>
      </c>
    </row>
    <row r="47" spans="1:5" x14ac:dyDescent="0.3">
      <c r="A47" s="24" t="s">
        <v>5</v>
      </c>
      <c r="B47" s="24" t="s">
        <v>48</v>
      </c>
      <c r="C47" s="25">
        <v>27062</v>
      </c>
      <c r="D47" s="26">
        <v>138</v>
      </c>
      <c r="E47" s="26">
        <v>5.0999999999999996</v>
      </c>
    </row>
    <row r="48" spans="1:5" x14ac:dyDescent="0.3">
      <c r="A48" s="24" t="s">
        <v>5</v>
      </c>
      <c r="B48" s="24" t="s">
        <v>49</v>
      </c>
      <c r="C48" s="25">
        <v>15761</v>
      </c>
      <c r="D48" s="26">
        <v>85</v>
      </c>
      <c r="E48" s="26">
        <v>5.4</v>
      </c>
    </row>
    <row r="49" spans="1:5" x14ac:dyDescent="0.3">
      <c r="A49" s="24" t="s">
        <v>5</v>
      </c>
      <c r="B49" s="24" t="s">
        <v>50</v>
      </c>
      <c r="C49" s="25">
        <v>23817</v>
      </c>
      <c r="D49" s="26">
        <v>110</v>
      </c>
      <c r="E49" s="26">
        <v>4.5999999999999996</v>
      </c>
    </row>
    <row r="50" spans="1:5" x14ac:dyDescent="0.3">
      <c r="A50" s="24" t="s">
        <v>5</v>
      </c>
      <c r="B50" s="24" t="s">
        <v>51</v>
      </c>
      <c r="C50" s="25">
        <v>96372</v>
      </c>
      <c r="D50" s="26">
        <v>403</v>
      </c>
      <c r="E50" s="26">
        <v>4.2</v>
      </c>
    </row>
    <row r="51" spans="1:5" x14ac:dyDescent="0.3">
      <c r="A51" s="24" t="s">
        <v>5</v>
      </c>
      <c r="B51" s="24" t="s">
        <v>52</v>
      </c>
      <c r="C51" s="25">
        <v>19373</v>
      </c>
      <c r="D51" s="26">
        <v>114</v>
      </c>
      <c r="E51" s="26">
        <v>5.9</v>
      </c>
    </row>
    <row r="52" spans="1:5" x14ac:dyDescent="0.3">
      <c r="A52" s="24" t="s">
        <v>5</v>
      </c>
      <c r="B52" s="24" t="s">
        <v>53</v>
      </c>
      <c r="C52" s="25">
        <v>30668</v>
      </c>
      <c r="D52" s="26">
        <v>115</v>
      </c>
      <c r="E52" s="26">
        <v>3.7</v>
      </c>
    </row>
    <row r="53" spans="1:5" x14ac:dyDescent="0.3">
      <c r="A53" s="24" t="s">
        <v>5</v>
      </c>
      <c r="B53" s="24" t="s">
        <v>54</v>
      </c>
      <c r="C53" s="25">
        <v>24936</v>
      </c>
      <c r="D53" s="26">
        <v>142</v>
      </c>
      <c r="E53" s="26">
        <v>5.7</v>
      </c>
    </row>
    <row r="54" spans="1:5" x14ac:dyDescent="0.3">
      <c r="A54" s="24" t="s">
        <v>5</v>
      </c>
      <c r="B54" s="24" t="s">
        <v>55</v>
      </c>
      <c r="C54" s="25">
        <v>14164</v>
      </c>
      <c r="D54" s="26">
        <v>158</v>
      </c>
      <c r="E54" s="26">
        <v>11.1</v>
      </c>
    </row>
    <row r="55" spans="1:5" x14ac:dyDescent="0.3">
      <c r="A55" s="24" t="s">
        <v>5</v>
      </c>
      <c r="B55" s="24" t="s">
        <v>56</v>
      </c>
      <c r="C55" s="25">
        <v>28211</v>
      </c>
      <c r="D55" s="26">
        <v>217</v>
      </c>
      <c r="E55" s="26">
        <v>7.7</v>
      </c>
    </row>
    <row r="56" spans="1:5" x14ac:dyDescent="0.3">
      <c r="A56" s="24" t="s">
        <v>5</v>
      </c>
      <c r="B56" s="24" t="s">
        <v>57</v>
      </c>
      <c r="C56" s="25">
        <v>51795</v>
      </c>
      <c r="D56" s="26">
        <v>345</v>
      </c>
      <c r="E56" s="26">
        <v>6.7</v>
      </c>
    </row>
    <row r="57" spans="1:5" x14ac:dyDescent="0.3">
      <c r="A57" s="24" t="s">
        <v>5</v>
      </c>
      <c r="B57" s="24" t="s">
        <v>58</v>
      </c>
      <c r="C57" s="25">
        <v>32967</v>
      </c>
      <c r="D57" s="26">
        <v>241</v>
      </c>
      <c r="E57" s="26">
        <v>7.3</v>
      </c>
    </row>
    <row r="58" spans="1:5" x14ac:dyDescent="0.3">
      <c r="A58" s="24" t="s">
        <v>5</v>
      </c>
      <c r="B58" s="24" t="s">
        <v>59</v>
      </c>
      <c r="C58" s="25">
        <v>11670</v>
      </c>
      <c r="D58" s="26">
        <v>64</v>
      </c>
      <c r="E58" s="26">
        <v>5.5</v>
      </c>
    </row>
    <row r="59" spans="1:5" x14ac:dyDescent="0.3">
      <c r="A59" s="24" t="s">
        <v>5</v>
      </c>
      <c r="B59" s="24" t="s">
        <v>60</v>
      </c>
      <c r="C59" s="25">
        <v>11559</v>
      </c>
      <c r="D59" s="26">
        <v>45</v>
      </c>
      <c r="E59" s="26">
        <v>3.9</v>
      </c>
    </row>
    <row r="60" spans="1:5" x14ac:dyDescent="0.3">
      <c r="A60" s="24" t="s">
        <v>5</v>
      </c>
      <c r="B60" s="24" t="s">
        <v>61</v>
      </c>
      <c r="C60" s="25">
        <v>66764</v>
      </c>
      <c r="D60" s="26">
        <v>415</v>
      </c>
      <c r="E60" s="26">
        <v>6.2</v>
      </c>
    </row>
    <row r="61" spans="1:5" x14ac:dyDescent="0.3">
      <c r="A61" s="24" t="s">
        <v>5</v>
      </c>
      <c r="B61" s="24" t="s">
        <v>62</v>
      </c>
      <c r="C61" s="25">
        <v>19599</v>
      </c>
      <c r="D61" s="26">
        <v>129</v>
      </c>
      <c r="E61" s="26">
        <v>6.6</v>
      </c>
    </row>
    <row r="62" spans="1:5" x14ac:dyDescent="0.3">
      <c r="A62" s="24" t="s">
        <v>5</v>
      </c>
      <c r="B62" s="24" t="s">
        <v>63</v>
      </c>
      <c r="C62" s="25">
        <v>73669</v>
      </c>
      <c r="D62" s="26">
        <v>309</v>
      </c>
      <c r="E62" s="26">
        <v>4.2</v>
      </c>
    </row>
    <row r="63" spans="1:5" x14ac:dyDescent="0.3">
      <c r="A63" s="24" t="s">
        <v>5</v>
      </c>
      <c r="B63" s="24" t="s">
        <v>64</v>
      </c>
      <c r="C63" s="25">
        <v>19247</v>
      </c>
      <c r="D63" s="26">
        <v>96</v>
      </c>
      <c r="E63" s="26">
        <v>5</v>
      </c>
    </row>
    <row r="64" spans="1:5" x14ac:dyDescent="0.3">
      <c r="A64" s="24" t="s">
        <v>5</v>
      </c>
      <c r="B64" s="24" t="s">
        <v>65</v>
      </c>
      <c r="C64" s="25">
        <v>14431</v>
      </c>
      <c r="D64" s="26">
        <v>83</v>
      </c>
      <c r="E64" s="26">
        <v>5.7</v>
      </c>
    </row>
    <row r="65" spans="1:5" x14ac:dyDescent="0.3">
      <c r="A65" s="24" t="s">
        <v>5</v>
      </c>
      <c r="B65" s="24" t="s">
        <v>66</v>
      </c>
      <c r="C65" s="25">
        <v>18626</v>
      </c>
      <c r="D65" s="26">
        <v>96</v>
      </c>
      <c r="E65" s="26">
        <v>5.0999999999999996</v>
      </c>
    </row>
    <row r="66" spans="1:5" x14ac:dyDescent="0.3">
      <c r="A66" s="24" t="s">
        <v>5</v>
      </c>
      <c r="B66" s="24" t="s">
        <v>67</v>
      </c>
      <c r="C66" s="25">
        <v>23945</v>
      </c>
      <c r="D66" s="26">
        <v>98</v>
      </c>
      <c r="E66" s="26">
        <v>4.0999999999999996</v>
      </c>
    </row>
    <row r="67" spans="1:5" x14ac:dyDescent="0.3">
      <c r="A67" s="28" t="str">
        <f>CONCATENATE("Total (",RIGHT(Índice!$A$4,2),")")</f>
        <v>Total (AM)</v>
      </c>
      <c r="B67" s="28"/>
      <c r="C67" s="29">
        <f>SUM(C5:C66)</f>
        <v>3941175</v>
      </c>
      <c r="D67" s="29">
        <f>SUM(D5:D66)</f>
        <v>12075</v>
      </c>
      <c r="E67" s="30">
        <f>D67/(C67/1000)</f>
        <v>3.0638071133608631</v>
      </c>
    </row>
    <row r="68" spans="1:5" x14ac:dyDescent="0.3">
      <c r="A68" s="31"/>
      <c r="B68" s="31"/>
      <c r="C68" s="32"/>
      <c r="D68" s="32" t="s">
        <v>107</v>
      </c>
      <c r="E68" s="33">
        <f>MIN($E$5:$E$66)</f>
        <v>1.2</v>
      </c>
    </row>
    <row r="69" spans="1:5" x14ac:dyDescent="0.3">
      <c r="A69" s="31"/>
      <c r="B69" s="31"/>
      <c r="C69" s="32"/>
      <c r="D69" s="32" t="s">
        <v>108</v>
      </c>
      <c r="E69" s="33">
        <f>MAX($E$5:$E$66)</f>
        <v>11.1</v>
      </c>
    </row>
    <row r="70" spans="1:5" x14ac:dyDescent="0.3">
      <c r="A70" s="34" t="s">
        <v>109</v>
      </c>
      <c r="B70" s="34"/>
      <c r="C70" s="35">
        <v>202992033</v>
      </c>
      <c r="D70" s="35">
        <v>422103</v>
      </c>
      <c r="E70" s="36">
        <v>2.0794067321844105</v>
      </c>
    </row>
    <row r="71" spans="1:5" x14ac:dyDescent="0.3">
      <c r="A71" s="34"/>
      <c r="B71" s="34"/>
      <c r="C71" s="35"/>
      <c r="D71" s="35" t="s">
        <v>107</v>
      </c>
      <c r="E71" s="36">
        <v>0</v>
      </c>
    </row>
    <row r="72" spans="1:5" x14ac:dyDescent="0.3">
      <c r="A72" s="37"/>
      <c r="B72" s="37"/>
      <c r="C72" s="38"/>
      <c r="D72" s="38" t="s">
        <v>108</v>
      </c>
      <c r="E72" s="39">
        <v>15.4</v>
      </c>
    </row>
  </sheetData>
  <pageMargins left="0.51181102362204722" right="0.51181102362204722" top="0.78740157480314965" bottom="0.78740157480314965" header="0.31496062992125984" footer="0.31496062992125984"/>
  <pageSetup paperSize="9" scale="65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3A92-E8D4-40A5-83B8-C1CB1D9F3969}">
  <sheetPr>
    <tabColor rgb="FFA3CFD1"/>
    <pageSetUpPr fitToPage="1"/>
  </sheetPr>
  <dimension ref="A1:E7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15866</v>
      </c>
      <c r="D5" s="26">
        <v>6</v>
      </c>
      <c r="E5" s="26">
        <v>0.4</v>
      </c>
    </row>
    <row r="6" spans="1:5" x14ac:dyDescent="0.3">
      <c r="A6" s="24" t="s">
        <v>5</v>
      </c>
      <c r="B6" s="24" t="s">
        <v>7</v>
      </c>
      <c r="C6" s="25">
        <v>10819</v>
      </c>
      <c r="D6" s="26">
        <v>9</v>
      </c>
      <c r="E6" s="26">
        <v>0.8</v>
      </c>
    </row>
    <row r="7" spans="1:5" x14ac:dyDescent="0.3">
      <c r="A7" s="24" t="s">
        <v>5</v>
      </c>
      <c r="B7" s="24" t="s">
        <v>8</v>
      </c>
      <c r="C7" s="25">
        <v>9962</v>
      </c>
      <c r="D7" s="26">
        <v>8</v>
      </c>
      <c r="E7" s="26">
        <v>0.8</v>
      </c>
    </row>
    <row r="8" spans="1:5" x14ac:dyDescent="0.3">
      <c r="A8" s="24" t="s">
        <v>5</v>
      </c>
      <c r="B8" s="24" t="s">
        <v>9</v>
      </c>
      <c r="C8" s="25">
        <v>17194</v>
      </c>
      <c r="D8" s="26">
        <v>10</v>
      </c>
      <c r="E8" s="26">
        <v>0.6</v>
      </c>
    </row>
    <row r="9" spans="1:5" x14ac:dyDescent="0.3">
      <c r="A9" s="24" t="s">
        <v>5</v>
      </c>
      <c r="B9" s="24" t="s">
        <v>10</v>
      </c>
      <c r="C9" s="25">
        <v>20647</v>
      </c>
      <c r="D9" s="26">
        <v>11</v>
      </c>
      <c r="E9" s="26">
        <v>0.5</v>
      </c>
    </row>
    <row r="10" spans="1:5" x14ac:dyDescent="0.3">
      <c r="A10" s="24" t="s">
        <v>5</v>
      </c>
      <c r="B10" s="24" t="s">
        <v>11</v>
      </c>
      <c r="C10" s="25">
        <v>15314</v>
      </c>
      <c r="D10" s="26">
        <v>5</v>
      </c>
      <c r="E10" s="26">
        <v>0.3</v>
      </c>
    </row>
    <row r="11" spans="1:5" x14ac:dyDescent="0.3">
      <c r="A11" s="24" t="s">
        <v>5</v>
      </c>
      <c r="B11" s="24" t="s">
        <v>12</v>
      </c>
      <c r="C11" s="25">
        <v>41582</v>
      </c>
      <c r="D11" s="26">
        <v>28</v>
      </c>
      <c r="E11" s="26">
        <v>0.7</v>
      </c>
    </row>
    <row r="12" spans="1:5" x14ac:dyDescent="0.3">
      <c r="A12" s="24" t="s">
        <v>5</v>
      </c>
      <c r="B12" s="24" t="s">
        <v>13</v>
      </c>
      <c r="C12" s="25">
        <v>18831</v>
      </c>
      <c r="D12" s="26">
        <v>7</v>
      </c>
      <c r="E12" s="26">
        <v>0.4</v>
      </c>
    </row>
    <row r="13" spans="1:5" x14ac:dyDescent="0.3">
      <c r="A13" s="24" t="s">
        <v>5</v>
      </c>
      <c r="B13" s="24" t="s">
        <v>14</v>
      </c>
      <c r="C13" s="25">
        <v>31065</v>
      </c>
      <c r="D13" s="26">
        <v>10</v>
      </c>
      <c r="E13" s="26">
        <v>0.3</v>
      </c>
    </row>
    <row r="14" spans="1:5" x14ac:dyDescent="0.3">
      <c r="A14" s="24" t="s">
        <v>5</v>
      </c>
      <c r="B14" s="24" t="s">
        <v>15</v>
      </c>
      <c r="C14" s="25">
        <v>37648</v>
      </c>
      <c r="D14" s="26">
        <v>19</v>
      </c>
      <c r="E14" s="26">
        <v>0.5</v>
      </c>
    </row>
    <row r="15" spans="1:5" x14ac:dyDescent="0.3">
      <c r="A15" s="24" t="s">
        <v>5</v>
      </c>
      <c r="B15" s="24" t="s">
        <v>16</v>
      </c>
      <c r="C15" s="25">
        <v>20718</v>
      </c>
      <c r="D15" s="26">
        <v>5</v>
      </c>
      <c r="E15" s="26">
        <v>0.2</v>
      </c>
    </row>
    <row r="16" spans="1:5" x14ac:dyDescent="0.3">
      <c r="A16" s="24" t="s">
        <v>5</v>
      </c>
      <c r="B16" s="24" t="s">
        <v>17</v>
      </c>
      <c r="C16" s="25">
        <v>23785</v>
      </c>
      <c r="D16" s="26">
        <v>6</v>
      </c>
      <c r="E16" s="26">
        <v>0.3</v>
      </c>
    </row>
    <row r="17" spans="1:5" x14ac:dyDescent="0.3">
      <c r="A17" s="24" t="s">
        <v>5</v>
      </c>
      <c r="B17" s="24" t="s">
        <v>18</v>
      </c>
      <c r="C17" s="25">
        <v>35447</v>
      </c>
      <c r="D17" s="26">
        <v>25</v>
      </c>
      <c r="E17" s="26">
        <v>0.7</v>
      </c>
    </row>
    <row r="18" spans="1:5" x14ac:dyDescent="0.3">
      <c r="A18" s="24" t="s">
        <v>5</v>
      </c>
      <c r="B18" s="24" t="s">
        <v>19</v>
      </c>
      <c r="C18" s="25">
        <v>33056</v>
      </c>
      <c r="D18" s="26">
        <v>18</v>
      </c>
      <c r="E18" s="26">
        <v>0.5</v>
      </c>
    </row>
    <row r="19" spans="1:5" x14ac:dyDescent="0.3">
      <c r="A19" s="24" t="s">
        <v>5</v>
      </c>
      <c r="B19" s="24" t="s">
        <v>20</v>
      </c>
      <c r="C19" s="25">
        <v>13473</v>
      </c>
      <c r="D19" s="26">
        <v>9</v>
      </c>
      <c r="E19" s="26">
        <v>0.7</v>
      </c>
    </row>
    <row r="20" spans="1:5" x14ac:dyDescent="0.3">
      <c r="A20" s="24" t="s">
        <v>5</v>
      </c>
      <c r="B20" s="24" t="s">
        <v>21</v>
      </c>
      <c r="C20" s="25">
        <v>16869</v>
      </c>
      <c r="D20" s="26">
        <v>3</v>
      </c>
      <c r="E20" s="26">
        <v>0.2</v>
      </c>
    </row>
    <row r="21" spans="1:5" x14ac:dyDescent="0.3">
      <c r="A21" s="24" t="s">
        <v>5</v>
      </c>
      <c r="B21" s="24" t="s">
        <v>22</v>
      </c>
      <c r="C21" s="25">
        <v>28742</v>
      </c>
      <c r="D21" s="26">
        <v>5</v>
      </c>
      <c r="E21" s="26">
        <v>0.2</v>
      </c>
    </row>
    <row r="22" spans="1:5" x14ac:dyDescent="0.3">
      <c r="A22" s="24" t="s">
        <v>5</v>
      </c>
      <c r="B22" s="24" t="s">
        <v>23</v>
      </c>
      <c r="C22" s="25">
        <v>30792</v>
      </c>
      <c r="D22" s="26">
        <v>15</v>
      </c>
      <c r="E22" s="26">
        <v>0.5</v>
      </c>
    </row>
    <row r="23" spans="1:5" x14ac:dyDescent="0.3">
      <c r="A23" s="24" t="s">
        <v>5</v>
      </c>
      <c r="B23" s="24" t="s">
        <v>24</v>
      </c>
      <c r="C23" s="25">
        <v>19638</v>
      </c>
      <c r="D23" s="26">
        <v>12</v>
      </c>
      <c r="E23" s="26">
        <v>0.6</v>
      </c>
    </row>
    <row r="24" spans="1:5" x14ac:dyDescent="0.3">
      <c r="A24" s="24" t="s">
        <v>5</v>
      </c>
      <c r="B24" s="24" t="s">
        <v>25</v>
      </c>
      <c r="C24" s="25">
        <v>70496</v>
      </c>
      <c r="D24" s="26">
        <v>16</v>
      </c>
      <c r="E24" s="26">
        <v>0.2</v>
      </c>
    </row>
    <row r="25" spans="1:5" x14ac:dyDescent="0.3">
      <c r="A25" s="24" t="s">
        <v>5</v>
      </c>
      <c r="B25" s="24" t="s">
        <v>26</v>
      </c>
      <c r="C25" s="25">
        <v>23549</v>
      </c>
      <c r="D25" s="26">
        <v>14</v>
      </c>
      <c r="E25" s="26">
        <v>0.6</v>
      </c>
    </row>
    <row r="26" spans="1:5" x14ac:dyDescent="0.3">
      <c r="A26" s="24" t="s">
        <v>5</v>
      </c>
      <c r="B26" s="24" t="s">
        <v>27</v>
      </c>
      <c r="C26" s="25">
        <v>33170</v>
      </c>
      <c r="D26" s="26">
        <v>12</v>
      </c>
      <c r="E26" s="26">
        <v>0.4</v>
      </c>
    </row>
    <row r="27" spans="1:5" x14ac:dyDescent="0.3">
      <c r="A27" s="24" t="s">
        <v>5</v>
      </c>
      <c r="B27" s="24" t="s">
        <v>28</v>
      </c>
      <c r="C27" s="25">
        <v>17186</v>
      </c>
      <c r="D27" s="26">
        <v>9</v>
      </c>
      <c r="E27" s="26">
        <v>0.5</v>
      </c>
    </row>
    <row r="28" spans="1:5" x14ac:dyDescent="0.3">
      <c r="A28" s="24" t="s">
        <v>5</v>
      </c>
      <c r="B28" s="24" t="s">
        <v>29</v>
      </c>
      <c r="C28" s="25">
        <v>25871</v>
      </c>
      <c r="D28" s="26">
        <v>15</v>
      </c>
      <c r="E28" s="26">
        <v>0.6</v>
      </c>
    </row>
    <row r="29" spans="1:5" x14ac:dyDescent="0.3">
      <c r="A29" s="24" t="s">
        <v>5</v>
      </c>
      <c r="B29" s="24" t="s">
        <v>30</v>
      </c>
      <c r="C29" s="25">
        <v>13815</v>
      </c>
      <c r="D29" s="26">
        <v>8</v>
      </c>
      <c r="E29" s="26">
        <v>0.6</v>
      </c>
    </row>
    <row r="30" spans="1:5" x14ac:dyDescent="0.3">
      <c r="A30" s="24" t="s">
        <v>5</v>
      </c>
      <c r="B30" s="24" t="s">
        <v>31</v>
      </c>
      <c r="C30" s="25">
        <v>57473</v>
      </c>
      <c r="D30" s="26">
        <v>18</v>
      </c>
      <c r="E30" s="26">
        <v>0.3</v>
      </c>
    </row>
    <row r="31" spans="1:5" x14ac:dyDescent="0.3">
      <c r="A31" s="24" t="s">
        <v>5</v>
      </c>
      <c r="B31" s="24" t="s">
        <v>32</v>
      </c>
      <c r="C31" s="25">
        <v>24311</v>
      </c>
      <c r="D31" s="26">
        <v>5</v>
      </c>
      <c r="E31" s="26">
        <v>0.2</v>
      </c>
    </row>
    <row r="32" spans="1:5" x14ac:dyDescent="0.3">
      <c r="A32" s="24" t="s">
        <v>5</v>
      </c>
      <c r="B32" s="24" t="s">
        <v>33</v>
      </c>
      <c r="C32" s="25">
        <v>60993</v>
      </c>
      <c r="D32" s="26">
        <v>46</v>
      </c>
      <c r="E32" s="26">
        <v>0.8</v>
      </c>
    </row>
    <row r="33" spans="1:5" x14ac:dyDescent="0.3">
      <c r="A33" s="24" t="s">
        <v>5</v>
      </c>
      <c r="B33" s="24" t="s">
        <v>34</v>
      </c>
      <c r="C33" s="25">
        <v>103598</v>
      </c>
      <c r="D33" s="26">
        <v>35</v>
      </c>
      <c r="E33" s="26">
        <v>0.3</v>
      </c>
    </row>
    <row r="34" spans="1:5" x14ac:dyDescent="0.3">
      <c r="A34" s="24" t="s">
        <v>5</v>
      </c>
      <c r="B34" s="24" t="s">
        <v>35</v>
      </c>
      <c r="C34" s="25">
        <v>10937</v>
      </c>
      <c r="D34" s="26">
        <v>5</v>
      </c>
      <c r="E34" s="26">
        <v>0.4</v>
      </c>
    </row>
    <row r="35" spans="1:5" x14ac:dyDescent="0.3">
      <c r="A35" s="24" t="s">
        <v>5</v>
      </c>
      <c r="B35" s="24" t="s">
        <v>36</v>
      </c>
      <c r="C35" s="25">
        <v>10162</v>
      </c>
      <c r="D35" s="26">
        <v>6</v>
      </c>
      <c r="E35" s="26">
        <v>0.6</v>
      </c>
    </row>
    <row r="36" spans="1:5" x14ac:dyDescent="0.3">
      <c r="A36" s="24" t="s">
        <v>5</v>
      </c>
      <c r="B36" s="24" t="s">
        <v>37</v>
      </c>
      <c r="C36" s="25">
        <v>8858</v>
      </c>
      <c r="D36" s="26">
        <v>6</v>
      </c>
      <c r="E36" s="26">
        <v>0.6</v>
      </c>
    </row>
    <row r="37" spans="1:5" x14ac:dyDescent="0.3">
      <c r="A37" s="24" t="s">
        <v>5</v>
      </c>
      <c r="B37" s="24" t="s">
        <v>38</v>
      </c>
      <c r="C37" s="25">
        <v>10742</v>
      </c>
      <c r="D37" s="26">
        <v>7</v>
      </c>
      <c r="E37" s="26">
        <v>0.6</v>
      </c>
    </row>
    <row r="38" spans="1:5" x14ac:dyDescent="0.3">
      <c r="A38" s="24" t="s">
        <v>5</v>
      </c>
      <c r="B38" s="24" t="s">
        <v>39</v>
      </c>
      <c r="C38" s="25">
        <v>25172</v>
      </c>
      <c r="D38" s="26">
        <v>7</v>
      </c>
      <c r="E38" s="26">
        <v>0.3</v>
      </c>
    </row>
    <row r="39" spans="1:5" x14ac:dyDescent="0.3">
      <c r="A39" s="24" t="s">
        <v>5</v>
      </c>
      <c r="B39" s="24" t="s">
        <v>40</v>
      </c>
      <c r="C39" s="25">
        <v>45448</v>
      </c>
      <c r="D39" s="26">
        <v>22</v>
      </c>
      <c r="E39" s="26">
        <v>0.5</v>
      </c>
    </row>
    <row r="40" spans="1:5" x14ac:dyDescent="0.3">
      <c r="A40" s="24" t="s">
        <v>5</v>
      </c>
      <c r="B40" s="24" t="s">
        <v>41</v>
      </c>
      <c r="C40" s="25">
        <v>101883</v>
      </c>
      <c r="D40" s="26">
        <v>34</v>
      </c>
      <c r="E40" s="26">
        <v>0.3</v>
      </c>
    </row>
    <row r="41" spans="1:5" x14ac:dyDescent="0.3">
      <c r="A41" s="24" t="s">
        <v>5</v>
      </c>
      <c r="B41" s="24" t="s">
        <v>42</v>
      </c>
      <c r="C41" s="25">
        <v>17107</v>
      </c>
      <c r="D41" s="26">
        <v>7</v>
      </c>
      <c r="E41" s="26">
        <v>0.4</v>
      </c>
    </row>
    <row r="42" spans="1:5" x14ac:dyDescent="0.3">
      <c r="A42" s="24" t="s">
        <v>5</v>
      </c>
      <c r="B42" s="24" t="s">
        <v>43</v>
      </c>
      <c r="C42" s="25">
        <v>2063547</v>
      </c>
      <c r="D42" s="26">
        <v>418</v>
      </c>
      <c r="E42" s="26">
        <v>0.2</v>
      </c>
    </row>
    <row r="43" spans="1:5" x14ac:dyDescent="0.3">
      <c r="A43" s="24" t="s">
        <v>5</v>
      </c>
      <c r="B43" s="24" t="s">
        <v>44</v>
      </c>
      <c r="C43" s="25">
        <v>53914</v>
      </c>
      <c r="D43" s="26">
        <v>26</v>
      </c>
      <c r="E43" s="26">
        <v>0.5</v>
      </c>
    </row>
    <row r="44" spans="1:5" x14ac:dyDescent="0.3">
      <c r="A44" s="24" t="s">
        <v>5</v>
      </c>
      <c r="B44" s="24" t="s">
        <v>45</v>
      </c>
      <c r="C44" s="25">
        <v>15520</v>
      </c>
      <c r="D44" s="26">
        <v>6</v>
      </c>
      <c r="E44" s="26">
        <v>0.4</v>
      </c>
    </row>
    <row r="45" spans="1:5" x14ac:dyDescent="0.3">
      <c r="A45" s="24" t="s">
        <v>5</v>
      </c>
      <c r="B45" s="24" t="s">
        <v>46</v>
      </c>
      <c r="C45" s="25">
        <v>61204</v>
      </c>
      <c r="D45" s="26">
        <v>20</v>
      </c>
      <c r="E45" s="26">
        <v>0.3</v>
      </c>
    </row>
    <row r="46" spans="1:5" x14ac:dyDescent="0.3">
      <c r="A46" s="24" t="s">
        <v>5</v>
      </c>
      <c r="B46" s="24" t="s">
        <v>47</v>
      </c>
      <c r="C46" s="25">
        <v>20135</v>
      </c>
      <c r="D46" s="26">
        <v>16</v>
      </c>
      <c r="E46" s="26">
        <v>0.8</v>
      </c>
    </row>
    <row r="47" spans="1:5" x14ac:dyDescent="0.3">
      <c r="A47" s="24" t="s">
        <v>5</v>
      </c>
      <c r="B47" s="24" t="s">
        <v>48</v>
      </c>
      <c r="C47" s="25">
        <v>27062</v>
      </c>
      <c r="D47" s="26">
        <v>10</v>
      </c>
      <c r="E47" s="26">
        <v>0.4</v>
      </c>
    </row>
    <row r="48" spans="1:5" x14ac:dyDescent="0.3">
      <c r="A48" s="24" t="s">
        <v>5</v>
      </c>
      <c r="B48" s="24" t="s">
        <v>49</v>
      </c>
      <c r="C48" s="25">
        <v>15761</v>
      </c>
      <c r="D48" s="26">
        <v>6</v>
      </c>
      <c r="E48" s="26">
        <v>0.4</v>
      </c>
    </row>
    <row r="49" spans="1:5" x14ac:dyDescent="0.3">
      <c r="A49" s="24" t="s">
        <v>5</v>
      </c>
      <c r="B49" s="24" t="s">
        <v>50</v>
      </c>
      <c r="C49" s="25">
        <v>23817</v>
      </c>
      <c r="D49" s="26">
        <v>5</v>
      </c>
      <c r="E49" s="26">
        <v>0.2</v>
      </c>
    </row>
    <row r="50" spans="1:5" x14ac:dyDescent="0.3">
      <c r="A50" s="24" t="s">
        <v>5</v>
      </c>
      <c r="B50" s="24" t="s">
        <v>51</v>
      </c>
      <c r="C50" s="25">
        <v>96372</v>
      </c>
      <c r="D50" s="26">
        <v>47</v>
      </c>
      <c r="E50" s="26">
        <v>0.5</v>
      </c>
    </row>
    <row r="51" spans="1:5" x14ac:dyDescent="0.3">
      <c r="A51" s="24" t="s">
        <v>5</v>
      </c>
      <c r="B51" s="24" t="s">
        <v>52</v>
      </c>
      <c r="C51" s="25">
        <v>19373</v>
      </c>
      <c r="D51" s="26">
        <v>8</v>
      </c>
      <c r="E51" s="26">
        <v>0.4</v>
      </c>
    </row>
    <row r="52" spans="1:5" x14ac:dyDescent="0.3">
      <c r="A52" s="24" t="s">
        <v>5</v>
      </c>
      <c r="B52" s="24" t="s">
        <v>53</v>
      </c>
      <c r="C52" s="25">
        <v>30668</v>
      </c>
      <c r="D52" s="26">
        <v>21</v>
      </c>
      <c r="E52" s="26">
        <v>0.7</v>
      </c>
    </row>
    <row r="53" spans="1:5" x14ac:dyDescent="0.3">
      <c r="A53" s="24" t="s">
        <v>5</v>
      </c>
      <c r="B53" s="24" t="s">
        <v>54</v>
      </c>
      <c r="C53" s="25">
        <v>24936</v>
      </c>
      <c r="D53" s="26">
        <v>20</v>
      </c>
      <c r="E53" s="26">
        <v>0.8</v>
      </c>
    </row>
    <row r="54" spans="1:5" x14ac:dyDescent="0.3">
      <c r="A54" s="24" t="s">
        <v>5</v>
      </c>
      <c r="B54" s="24" t="s">
        <v>55</v>
      </c>
      <c r="C54" s="25">
        <v>14164</v>
      </c>
      <c r="D54" s="26">
        <v>10</v>
      </c>
      <c r="E54" s="26">
        <v>0.7</v>
      </c>
    </row>
    <row r="55" spans="1:5" x14ac:dyDescent="0.3">
      <c r="A55" s="24" t="s">
        <v>5</v>
      </c>
      <c r="B55" s="24" t="s">
        <v>56</v>
      </c>
      <c r="C55" s="25">
        <v>28211</v>
      </c>
      <c r="D55" s="26">
        <v>14</v>
      </c>
      <c r="E55" s="26">
        <v>0.5</v>
      </c>
    </row>
    <row r="56" spans="1:5" x14ac:dyDescent="0.3">
      <c r="A56" s="24" t="s">
        <v>5</v>
      </c>
      <c r="B56" s="24" t="s">
        <v>57</v>
      </c>
      <c r="C56" s="25">
        <v>51795</v>
      </c>
      <c r="D56" s="26">
        <v>37</v>
      </c>
      <c r="E56" s="26">
        <v>0.7</v>
      </c>
    </row>
    <row r="57" spans="1:5" x14ac:dyDescent="0.3">
      <c r="A57" s="24" t="s">
        <v>5</v>
      </c>
      <c r="B57" s="24" t="s">
        <v>58</v>
      </c>
      <c r="C57" s="25">
        <v>32967</v>
      </c>
      <c r="D57" s="26">
        <v>13</v>
      </c>
      <c r="E57" s="26">
        <v>0.4</v>
      </c>
    </row>
    <row r="58" spans="1:5" x14ac:dyDescent="0.3">
      <c r="A58" s="24" t="s">
        <v>5</v>
      </c>
      <c r="B58" s="24" t="s">
        <v>59</v>
      </c>
      <c r="C58" s="25">
        <v>11670</v>
      </c>
      <c r="D58" s="26">
        <v>5</v>
      </c>
      <c r="E58" s="26">
        <v>0.4</v>
      </c>
    </row>
    <row r="59" spans="1:5" x14ac:dyDescent="0.3">
      <c r="A59" s="24" t="s">
        <v>5</v>
      </c>
      <c r="B59" s="24" t="s">
        <v>60</v>
      </c>
      <c r="C59" s="25">
        <v>11559</v>
      </c>
      <c r="D59" s="26">
        <v>7</v>
      </c>
      <c r="E59" s="26">
        <v>0.6</v>
      </c>
    </row>
    <row r="60" spans="1:5" x14ac:dyDescent="0.3">
      <c r="A60" s="24" t="s">
        <v>5</v>
      </c>
      <c r="B60" s="24" t="s">
        <v>61</v>
      </c>
      <c r="C60" s="25">
        <v>66764</v>
      </c>
      <c r="D60" s="26">
        <v>25</v>
      </c>
      <c r="E60" s="26">
        <v>0.4</v>
      </c>
    </row>
    <row r="61" spans="1:5" x14ac:dyDescent="0.3">
      <c r="A61" s="24" t="s">
        <v>5</v>
      </c>
      <c r="B61" s="24" t="s">
        <v>62</v>
      </c>
      <c r="C61" s="25">
        <v>19599</v>
      </c>
      <c r="D61" s="26">
        <v>13</v>
      </c>
      <c r="E61" s="26">
        <v>0.7</v>
      </c>
    </row>
    <row r="62" spans="1:5" x14ac:dyDescent="0.3">
      <c r="A62" s="24" t="s">
        <v>5</v>
      </c>
      <c r="B62" s="24" t="s">
        <v>63</v>
      </c>
      <c r="C62" s="25">
        <v>73669</v>
      </c>
      <c r="D62" s="26">
        <v>34</v>
      </c>
      <c r="E62" s="26">
        <v>0.5</v>
      </c>
    </row>
    <row r="63" spans="1:5" x14ac:dyDescent="0.3">
      <c r="A63" s="24" t="s">
        <v>5</v>
      </c>
      <c r="B63" s="24" t="s">
        <v>64</v>
      </c>
      <c r="C63" s="25">
        <v>19247</v>
      </c>
      <c r="D63" s="26">
        <v>8</v>
      </c>
      <c r="E63" s="26">
        <v>0.4</v>
      </c>
    </row>
    <row r="64" spans="1:5" x14ac:dyDescent="0.3">
      <c r="A64" s="24" t="s">
        <v>5</v>
      </c>
      <c r="B64" s="24" t="s">
        <v>65</v>
      </c>
      <c r="C64" s="25">
        <v>14431</v>
      </c>
      <c r="D64" s="26">
        <v>4</v>
      </c>
      <c r="E64" s="26">
        <v>0.3</v>
      </c>
    </row>
    <row r="65" spans="1:5" x14ac:dyDescent="0.3">
      <c r="A65" s="24" t="s">
        <v>5</v>
      </c>
      <c r="B65" s="24" t="s">
        <v>66</v>
      </c>
      <c r="C65" s="25">
        <v>18626</v>
      </c>
      <c r="D65" s="26">
        <v>7</v>
      </c>
      <c r="E65" s="26">
        <v>0.4</v>
      </c>
    </row>
    <row r="66" spans="1:5" x14ac:dyDescent="0.3">
      <c r="A66" s="24" t="s">
        <v>5</v>
      </c>
      <c r="B66" s="24" t="s">
        <v>67</v>
      </c>
      <c r="C66" s="25">
        <v>23945</v>
      </c>
      <c r="D66" s="26">
        <v>11</v>
      </c>
      <c r="E66" s="26">
        <v>0.4</v>
      </c>
    </row>
    <row r="67" spans="1:5" x14ac:dyDescent="0.3">
      <c r="A67" s="28" t="str">
        <f>CONCATENATE("Total (",RIGHT(Índice!$A$4,2),")")</f>
        <v>Total (AM)</v>
      </c>
      <c r="B67" s="28"/>
      <c r="C67" s="29">
        <f>SUM(C5:C66)</f>
        <v>3941175</v>
      </c>
      <c r="D67" s="29">
        <f>SUM(D5:D66)</f>
        <v>1274</v>
      </c>
      <c r="E67" s="30">
        <f>D67/(C67/1000)</f>
        <v>0.32325385196039252</v>
      </c>
    </row>
    <row r="68" spans="1:5" x14ac:dyDescent="0.3">
      <c r="A68" s="31"/>
      <c r="B68" s="31"/>
      <c r="C68" s="32"/>
      <c r="D68" s="32" t="s">
        <v>107</v>
      </c>
      <c r="E68" s="33">
        <f>MIN($E$5:$E$66)</f>
        <v>0.2</v>
      </c>
    </row>
    <row r="69" spans="1:5" x14ac:dyDescent="0.3">
      <c r="A69" s="31"/>
      <c r="B69" s="31"/>
      <c r="C69" s="32"/>
      <c r="D69" s="32" t="s">
        <v>108</v>
      </c>
      <c r="E69" s="33">
        <f>MAX($E$5:$E$66)</f>
        <v>0.8</v>
      </c>
    </row>
    <row r="70" spans="1:5" x14ac:dyDescent="0.3">
      <c r="A70" s="34" t="s">
        <v>109</v>
      </c>
      <c r="B70" s="34"/>
      <c r="C70" s="35">
        <v>201935360</v>
      </c>
      <c r="D70" s="35">
        <v>58097</v>
      </c>
      <c r="E70" s="36">
        <v>0.28770097520315413</v>
      </c>
    </row>
    <row r="71" spans="1:5" x14ac:dyDescent="0.3">
      <c r="A71" s="34"/>
      <c r="B71" s="34"/>
      <c r="C71" s="35"/>
      <c r="D71" s="35" t="s">
        <v>107</v>
      </c>
      <c r="E71" s="36">
        <v>0</v>
      </c>
    </row>
    <row r="72" spans="1:5" x14ac:dyDescent="0.3">
      <c r="A72" s="37"/>
      <c r="B72" s="37"/>
      <c r="C72" s="38"/>
      <c r="D72" s="38" t="s">
        <v>108</v>
      </c>
      <c r="E72" s="39">
        <v>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ED2F-18A0-495F-9F43-A8129BFF9776}">
  <sheetPr>
    <tabColor rgb="FFA3CFD1"/>
    <pageSetUpPr fitToPage="1"/>
  </sheetPr>
  <dimension ref="A1:E7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106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15866</v>
      </c>
      <c r="D5" s="26">
        <v>57</v>
      </c>
      <c r="E5" s="26">
        <v>3.6</v>
      </c>
    </row>
    <row r="6" spans="1:5" x14ac:dyDescent="0.3">
      <c r="A6" s="24" t="s">
        <v>5</v>
      </c>
      <c r="B6" s="24" t="s">
        <v>7</v>
      </c>
      <c r="C6" s="25">
        <v>10819</v>
      </c>
      <c r="D6" s="26">
        <v>57</v>
      </c>
      <c r="E6" s="26">
        <v>5.2</v>
      </c>
    </row>
    <row r="7" spans="1:5" x14ac:dyDescent="0.3">
      <c r="A7" s="24" t="s">
        <v>5</v>
      </c>
      <c r="B7" s="24" t="s">
        <v>8</v>
      </c>
      <c r="C7" s="25">
        <v>9962</v>
      </c>
      <c r="D7" s="26">
        <v>33</v>
      </c>
      <c r="E7" s="26">
        <v>3.3</v>
      </c>
    </row>
    <row r="8" spans="1:5" x14ac:dyDescent="0.3">
      <c r="A8" s="24" t="s">
        <v>5</v>
      </c>
      <c r="B8" s="24" t="s">
        <v>9</v>
      </c>
      <c r="C8" s="25">
        <v>17194</v>
      </c>
      <c r="D8" s="26">
        <v>58</v>
      </c>
      <c r="E8" s="26">
        <v>3.4</v>
      </c>
    </row>
    <row r="9" spans="1:5" x14ac:dyDescent="0.3">
      <c r="A9" s="24" t="s">
        <v>5</v>
      </c>
      <c r="B9" s="24" t="s">
        <v>10</v>
      </c>
      <c r="C9" s="25">
        <v>20647</v>
      </c>
      <c r="D9" s="26">
        <v>52</v>
      </c>
      <c r="E9" s="26">
        <v>2.5</v>
      </c>
    </row>
    <row r="10" spans="1:5" x14ac:dyDescent="0.3">
      <c r="A10" s="24" t="s">
        <v>5</v>
      </c>
      <c r="B10" s="24" t="s">
        <v>11</v>
      </c>
      <c r="C10" s="25">
        <v>15314</v>
      </c>
      <c r="D10" s="26">
        <v>109</v>
      </c>
      <c r="E10" s="26">
        <v>7.1</v>
      </c>
    </row>
    <row r="11" spans="1:5" x14ac:dyDescent="0.3">
      <c r="A11" s="24" t="s">
        <v>5</v>
      </c>
      <c r="B11" s="24" t="s">
        <v>12</v>
      </c>
      <c r="C11" s="25">
        <v>41582</v>
      </c>
      <c r="D11" s="26">
        <v>116</v>
      </c>
      <c r="E11" s="26">
        <v>2.8</v>
      </c>
    </row>
    <row r="12" spans="1:5" x14ac:dyDescent="0.3">
      <c r="A12" s="24" t="s">
        <v>5</v>
      </c>
      <c r="B12" s="24" t="s">
        <v>13</v>
      </c>
      <c r="C12" s="25">
        <v>18831</v>
      </c>
      <c r="D12" s="26">
        <v>110</v>
      </c>
      <c r="E12" s="26">
        <v>5.9</v>
      </c>
    </row>
    <row r="13" spans="1:5" x14ac:dyDescent="0.3">
      <c r="A13" s="24" t="s">
        <v>5</v>
      </c>
      <c r="B13" s="24" t="s">
        <v>14</v>
      </c>
      <c r="C13" s="25">
        <v>31065</v>
      </c>
      <c r="D13" s="26">
        <v>100</v>
      </c>
      <c r="E13" s="26">
        <v>3.2</v>
      </c>
    </row>
    <row r="14" spans="1:5" x14ac:dyDescent="0.3">
      <c r="A14" s="24" t="s">
        <v>5</v>
      </c>
      <c r="B14" s="24" t="s">
        <v>15</v>
      </c>
      <c r="C14" s="25">
        <v>37648</v>
      </c>
      <c r="D14" s="26">
        <v>174</v>
      </c>
      <c r="E14" s="26">
        <v>4.5999999999999996</v>
      </c>
    </row>
    <row r="15" spans="1:5" x14ac:dyDescent="0.3">
      <c r="A15" s="24" t="s">
        <v>5</v>
      </c>
      <c r="B15" s="24" t="s">
        <v>16</v>
      </c>
      <c r="C15" s="25">
        <v>20718</v>
      </c>
      <c r="D15" s="26">
        <v>43</v>
      </c>
      <c r="E15" s="26">
        <v>2.1</v>
      </c>
    </row>
    <row r="16" spans="1:5" x14ac:dyDescent="0.3">
      <c r="A16" s="24" t="s">
        <v>5</v>
      </c>
      <c r="B16" s="24" t="s">
        <v>17</v>
      </c>
      <c r="C16" s="25">
        <v>23785</v>
      </c>
      <c r="D16" s="26">
        <v>55</v>
      </c>
      <c r="E16" s="26">
        <v>2.2999999999999998</v>
      </c>
    </row>
    <row r="17" spans="1:5" x14ac:dyDescent="0.3">
      <c r="A17" s="24" t="s">
        <v>5</v>
      </c>
      <c r="B17" s="24" t="s">
        <v>18</v>
      </c>
      <c r="C17" s="25">
        <v>35447</v>
      </c>
      <c r="D17" s="26">
        <v>92</v>
      </c>
      <c r="E17" s="26">
        <v>2.6</v>
      </c>
    </row>
    <row r="18" spans="1:5" x14ac:dyDescent="0.3">
      <c r="A18" s="24" t="s">
        <v>5</v>
      </c>
      <c r="B18" s="24" t="s">
        <v>19</v>
      </c>
      <c r="C18" s="25">
        <v>33056</v>
      </c>
      <c r="D18" s="26">
        <v>89</v>
      </c>
      <c r="E18" s="26">
        <v>2.7</v>
      </c>
    </row>
    <row r="19" spans="1:5" x14ac:dyDescent="0.3">
      <c r="A19" s="24" t="s">
        <v>5</v>
      </c>
      <c r="B19" s="24" t="s">
        <v>20</v>
      </c>
      <c r="C19" s="25">
        <v>13473</v>
      </c>
      <c r="D19" s="26">
        <v>63</v>
      </c>
      <c r="E19" s="26">
        <v>4.7</v>
      </c>
    </row>
    <row r="20" spans="1:5" x14ac:dyDescent="0.3">
      <c r="A20" s="24" t="s">
        <v>5</v>
      </c>
      <c r="B20" s="24" t="s">
        <v>21</v>
      </c>
      <c r="C20" s="25">
        <v>16869</v>
      </c>
      <c r="D20" s="26">
        <v>43</v>
      </c>
      <c r="E20" s="26">
        <v>2.5</v>
      </c>
    </row>
    <row r="21" spans="1:5" x14ac:dyDescent="0.3">
      <c r="A21" s="24" t="s">
        <v>5</v>
      </c>
      <c r="B21" s="24" t="s">
        <v>22</v>
      </c>
      <c r="C21" s="25">
        <v>28742</v>
      </c>
      <c r="D21" s="26">
        <v>72</v>
      </c>
      <c r="E21" s="26">
        <v>2.5</v>
      </c>
    </row>
    <row r="22" spans="1:5" x14ac:dyDescent="0.3">
      <c r="A22" s="24" t="s">
        <v>5</v>
      </c>
      <c r="B22" s="24" t="s">
        <v>23</v>
      </c>
      <c r="C22" s="25">
        <v>30792</v>
      </c>
      <c r="D22" s="26">
        <v>129</v>
      </c>
      <c r="E22" s="26">
        <v>4.2</v>
      </c>
    </row>
    <row r="23" spans="1:5" x14ac:dyDescent="0.3">
      <c r="A23" s="24" t="s">
        <v>5</v>
      </c>
      <c r="B23" s="24" t="s">
        <v>24</v>
      </c>
      <c r="C23" s="25">
        <v>19638</v>
      </c>
      <c r="D23" s="26">
        <v>80</v>
      </c>
      <c r="E23" s="26">
        <v>4</v>
      </c>
    </row>
    <row r="24" spans="1:5" x14ac:dyDescent="0.3">
      <c r="A24" s="24" t="s">
        <v>5</v>
      </c>
      <c r="B24" s="24" t="s">
        <v>25</v>
      </c>
      <c r="C24" s="25">
        <v>70496</v>
      </c>
      <c r="D24" s="26">
        <v>246</v>
      </c>
      <c r="E24" s="26">
        <v>3.5</v>
      </c>
    </row>
    <row r="25" spans="1:5" x14ac:dyDescent="0.3">
      <c r="A25" s="24" t="s">
        <v>5</v>
      </c>
      <c r="B25" s="24" t="s">
        <v>26</v>
      </c>
      <c r="C25" s="25">
        <v>23549</v>
      </c>
      <c r="D25" s="26">
        <v>89</v>
      </c>
      <c r="E25" s="26">
        <v>3.8</v>
      </c>
    </row>
    <row r="26" spans="1:5" x14ac:dyDescent="0.3">
      <c r="A26" s="24" t="s">
        <v>5</v>
      </c>
      <c r="B26" s="24" t="s">
        <v>27</v>
      </c>
      <c r="C26" s="25">
        <v>33170</v>
      </c>
      <c r="D26" s="26">
        <v>110</v>
      </c>
      <c r="E26" s="26">
        <v>3.3</v>
      </c>
    </row>
    <row r="27" spans="1:5" x14ac:dyDescent="0.3">
      <c r="A27" s="24" t="s">
        <v>5</v>
      </c>
      <c r="B27" s="24" t="s">
        <v>28</v>
      </c>
      <c r="C27" s="25">
        <v>17186</v>
      </c>
      <c r="D27" s="26">
        <v>49</v>
      </c>
      <c r="E27" s="26">
        <v>2.9</v>
      </c>
    </row>
    <row r="28" spans="1:5" x14ac:dyDescent="0.3">
      <c r="A28" s="24" t="s">
        <v>5</v>
      </c>
      <c r="B28" s="24" t="s">
        <v>29</v>
      </c>
      <c r="C28" s="25">
        <v>25871</v>
      </c>
      <c r="D28" s="26">
        <v>146</v>
      </c>
      <c r="E28" s="26">
        <v>5.6</v>
      </c>
    </row>
    <row r="29" spans="1:5" x14ac:dyDescent="0.3">
      <c r="A29" s="24" t="s">
        <v>5</v>
      </c>
      <c r="B29" s="24" t="s">
        <v>30</v>
      </c>
      <c r="C29" s="25">
        <v>13815</v>
      </c>
      <c r="D29" s="26">
        <v>61</v>
      </c>
      <c r="E29" s="26">
        <v>4.4000000000000004</v>
      </c>
    </row>
    <row r="30" spans="1:5" x14ac:dyDescent="0.3">
      <c r="A30" s="24" t="s">
        <v>5</v>
      </c>
      <c r="B30" s="24" t="s">
        <v>31</v>
      </c>
      <c r="C30" s="25">
        <v>57473</v>
      </c>
      <c r="D30" s="26">
        <v>152</v>
      </c>
      <c r="E30" s="26">
        <v>2.6</v>
      </c>
    </row>
    <row r="31" spans="1:5" x14ac:dyDescent="0.3">
      <c r="A31" s="24" t="s">
        <v>5</v>
      </c>
      <c r="B31" s="24" t="s">
        <v>32</v>
      </c>
      <c r="C31" s="25">
        <v>24311</v>
      </c>
      <c r="D31" s="26">
        <v>62</v>
      </c>
      <c r="E31" s="26">
        <v>2.5</v>
      </c>
    </row>
    <row r="32" spans="1:5" x14ac:dyDescent="0.3">
      <c r="A32" s="24" t="s">
        <v>5</v>
      </c>
      <c r="B32" s="24" t="s">
        <v>33</v>
      </c>
      <c r="C32" s="25">
        <v>60993</v>
      </c>
      <c r="D32" s="26">
        <v>209</v>
      </c>
      <c r="E32" s="26">
        <v>3.4</v>
      </c>
    </row>
    <row r="33" spans="1:5" x14ac:dyDescent="0.3">
      <c r="A33" s="24" t="s">
        <v>5</v>
      </c>
      <c r="B33" s="24" t="s">
        <v>34</v>
      </c>
      <c r="C33" s="25">
        <v>103598</v>
      </c>
      <c r="D33" s="26">
        <v>282</v>
      </c>
      <c r="E33" s="26">
        <v>2.7</v>
      </c>
    </row>
    <row r="34" spans="1:5" x14ac:dyDescent="0.3">
      <c r="A34" s="24" t="s">
        <v>5</v>
      </c>
      <c r="B34" s="24" t="s">
        <v>35</v>
      </c>
      <c r="C34" s="25">
        <v>10937</v>
      </c>
      <c r="D34" s="26">
        <v>28</v>
      </c>
      <c r="E34" s="26">
        <v>2.5</v>
      </c>
    </row>
    <row r="35" spans="1:5" x14ac:dyDescent="0.3">
      <c r="A35" s="24" t="s">
        <v>5</v>
      </c>
      <c r="B35" s="24" t="s">
        <v>36</v>
      </c>
      <c r="C35" s="25">
        <v>10162</v>
      </c>
      <c r="D35" s="26">
        <v>25</v>
      </c>
      <c r="E35" s="26">
        <v>2.4</v>
      </c>
    </row>
    <row r="36" spans="1:5" x14ac:dyDescent="0.3">
      <c r="A36" s="24" t="s">
        <v>5</v>
      </c>
      <c r="B36" s="24" t="s">
        <v>37</v>
      </c>
      <c r="C36" s="25">
        <v>8858</v>
      </c>
      <c r="D36" s="26">
        <v>51</v>
      </c>
      <c r="E36" s="26">
        <v>5.7</v>
      </c>
    </row>
    <row r="37" spans="1:5" x14ac:dyDescent="0.3">
      <c r="A37" s="24" t="s">
        <v>5</v>
      </c>
      <c r="B37" s="24" t="s">
        <v>38</v>
      </c>
      <c r="C37" s="25">
        <v>10742</v>
      </c>
      <c r="D37" s="26">
        <v>32</v>
      </c>
      <c r="E37" s="26">
        <v>3</v>
      </c>
    </row>
    <row r="38" spans="1:5" x14ac:dyDescent="0.3">
      <c r="A38" s="24" t="s">
        <v>5</v>
      </c>
      <c r="B38" s="24" t="s">
        <v>39</v>
      </c>
      <c r="C38" s="25">
        <v>25172</v>
      </c>
      <c r="D38" s="26">
        <v>66</v>
      </c>
      <c r="E38" s="26">
        <v>2.6</v>
      </c>
    </row>
    <row r="39" spans="1:5" x14ac:dyDescent="0.3">
      <c r="A39" s="24" t="s">
        <v>5</v>
      </c>
      <c r="B39" s="24" t="s">
        <v>40</v>
      </c>
      <c r="C39" s="25">
        <v>45448</v>
      </c>
      <c r="D39" s="26">
        <v>131</v>
      </c>
      <c r="E39" s="26">
        <v>2.9</v>
      </c>
    </row>
    <row r="40" spans="1:5" x14ac:dyDescent="0.3">
      <c r="A40" s="24" t="s">
        <v>5</v>
      </c>
      <c r="B40" s="24" t="s">
        <v>41</v>
      </c>
      <c r="C40" s="25">
        <v>101883</v>
      </c>
      <c r="D40" s="26">
        <v>283</v>
      </c>
      <c r="E40" s="26">
        <v>2.8</v>
      </c>
    </row>
    <row r="41" spans="1:5" x14ac:dyDescent="0.3">
      <c r="A41" s="24" t="s">
        <v>5</v>
      </c>
      <c r="B41" s="24" t="s">
        <v>42</v>
      </c>
      <c r="C41" s="25">
        <v>17107</v>
      </c>
      <c r="D41" s="26">
        <v>44</v>
      </c>
      <c r="E41" s="26">
        <v>2.6</v>
      </c>
    </row>
    <row r="42" spans="1:5" x14ac:dyDescent="0.3">
      <c r="A42" s="24" t="s">
        <v>5</v>
      </c>
      <c r="B42" s="24" t="s">
        <v>43</v>
      </c>
      <c r="C42" s="25">
        <v>2063547</v>
      </c>
      <c r="D42" s="25">
        <v>8801</v>
      </c>
      <c r="E42" s="26">
        <v>4.3</v>
      </c>
    </row>
    <row r="43" spans="1:5" x14ac:dyDescent="0.3">
      <c r="A43" s="24" t="s">
        <v>5</v>
      </c>
      <c r="B43" s="24" t="s">
        <v>44</v>
      </c>
      <c r="C43" s="25">
        <v>53914</v>
      </c>
      <c r="D43" s="26">
        <v>225</v>
      </c>
      <c r="E43" s="26">
        <v>4.2</v>
      </c>
    </row>
    <row r="44" spans="1:5" x14ac:dyDescent="0.3">
      <c r="A44" s="24" t="s">
        <v>5</v>
      </c>
      <c r="B44" s="24" t="s">
        <v>45</v>
      </c>
      <c r="C44" s="25">
        <v>15520</v>
      </c>
      <c r="D44" s="26">
        <v>41</v>
      </c>
      <c r="E44" s="26">
        <v>2.6</v>
      </c>
    </row>
    <row r="45" spans="1:5" x14ac:dyDescent="0.3">
      <c r="A45" s="24" t="s">
        <v>5</v>
      </c>
      <c r="B45" s="24" t="s">
        <v>46</v>
      </c>
      <c r="C45" s="25">
        <v>61204</v>
      </c>
      <c r="D45" s="26">
        <v>154</v>
      </c>
      <c r="E45" s="26">
        <v>2.5</v>
      </c>
    </row>
    <row r="46" spans="1:5" x14ac:dyDescent="0.3">
      <c r="A46" s="24" t="s">
        <v>5</v>
      </c>
      <c r="B46" s="24" t="s">
        <v>47</v>
      </c>
      <c r="C46" s="25">
        <v>20135</v>
      </c>
      <c r="D46" s="26">
        <v>118</v>
      </c>
      <c r="E46" s="26">
        <v>5.9</v>
      </c>
    </row>
    <row r="47" spans="1:5" x14ac:dyDescent="0.3">
      <c r="A47" s="24" t="s">
        <v>5</v>
      </c>
      <c r="B47" s="24" t="s">
        <v>48</v>
      </c>
      <c r="C47" s="25">
        <v>27062</v>
      </c>
      <c r="D47" s="26">
        <v>78</v>
      </c>
      <c r="E47" s="26">
        <v>2.9</v>
      </c>
    </row>
    <row r="48" spans="1:5" x14ac:dyDescent="0.3">
      <c r="A48" s="24" t="s">
        <v>5</v>
      </c>
      <c r="B48" s="24" t="s">
        <v>49</v>
      </c>
      <c r="C48" s="25">
        <v>15761</v>
      </c>
      <c r="D48" s="26">
        <v>80</v>
      </c>
      <c r="E48" s="26">
        <v>5.0999999999999996</v>
      </c>
    </row>
    <row r="49" spans="1:5" x14ac:dyDescent="0.3">
      <c r="A49" s="24" t="s">
        <v>5</v>
      </c>
      <c r="B49" s="24" t="s">
        <v>50</v>
      </c>
      <c r="C49" s="25">
        <v>23817</v>
      </c>
      <c r="D49" s="26">
        <v>44</v>
      </c>
      <c r="E49" s="26">
        <v>1.8</v>
      </c>
    </row>
    <row r="50" spans="1:5" x14ac:dyDescent="0.3">
      <c r="A50" s="24" t="s">
        <v>5</v>
      </c>
      <c r="B50" s="24" t="s">
        <v>51</v>
      </c>
      <c r="C50" s="25">
        <v>96372</v>
      </c>
      <c r="D50" s="26">
        <v>413</v>
      </c>
      <c r="E50" s="26">
        <v>4.3</v>
      </c>
    </row>
    <row r="51" spans="1:5" x14ac:dyDescent="0.3">
      <c r="A51" s="24" t="s">
        <v>5</v>
      </c>
      <c r="B51" s="24" t="s">
        <v>52</v>
      </c>
      <c r="C51" s="25">
        <v>19373</v>
      </c>
      <c r="D51" s="26">
        <v>58</v>
      </c>
      <c r="E51" s="26">
        <v>3</v>
      </c>
    </row>
    <row r="52" spans="1:5" x14ac:dyDescent="0.3">
      <c r="A52" s="24" t="s">
        <v>5</v>
      </c>
      <c r="B52" s="24" t="s">
        <v>53</v>
      </c>
      <c r="C52" s="25">
        <v>30668</v>
      </c>
      <c r="D52" s="26">
        <v>157</v>
      </c>
      <c r="E52" s="26">
        <v>5.0999999999999996</v>
      </c>
    </row>
    <row r="53" spans="1:5" x14ac:dyDescent="0.3">
      <c r="A53" s="24" t="s">
        <v>5</v>
      </c>
      <c r="B53" s="24" t="s">
        <v>54</v>
      </c>
      <c r="C53" s="25">
        <v>24936</v>
      </c>
      <c r="D53" s="26">
        <v>85</v>
      </c>
      <c r="E53" s="26">
        <v>3.4</v>
      </c>
    </row>
    <row r="54" spans="1:5" x14ac:dyDescent="0.3">
      <c r="A54" s="24" t="s">
        <v>5</v>
      </c>
      <c r="B54" s="24" t="s">
        <v>55</v>
      </c>
      <c r="C54" s="25">
        <v>14164</v>
      </c>
      <c r="D54" s="26">
        <v>62</v>
      </c>
      <c r="E54" s="26">
        <v>4.4000000000000004</v>
      </c>
    </row>
    <row r="55" spans="1:5" x14ac:dyDescent="0.3">
      <c r="A55" s="24" t="s">
        <v>5</v>
      </c>
      <c r="B55" s="24" t="s">
        <v>56</v>
      </c>
      <c r="C55" s="25">
        <v>28211</v>
      </c>
      <c r="D55" s="26">
        <v>121</v>
      </c>
      <c r="E55" s="26">
        <v>4.3</v>
      </c>
    </row>
    <row r="56" spans="1:5" x14ac:dyDescent="0.3">
      <c r="A56" s="24" t="s">
        <v>5</v>
      </c>
      <c r="B56" s="24" t="s">
        <v>57</v>
      </c>
      <c r="C56" s="25">
        <v>51795</v>
      </c>
      <c r="D56" s="26">
        <v>200</v>
      </c>
      <c r="E56" s="26">
        <v>3.9</v>
      </c>
    </row>
    <row r="57" spans="1:5" x14ac:dyDescent="0.3">
      <c r="A57" s="24" t="s">
        <v>5</v>
      </c>
      <c r="B57" s="24" t="s">
        <v>58</v>
      </c>
      <c r="C57" s="25">
        <v>32967</v>
      </c>
      <c r="D57" s="26">
        <v>88</v>
      </c>
      <c r="E57" s="26">
        <v>2.7</v>
      </c>
    </row>
    <row r="58" spans="1:5" x14ac:dyDescent="0.3">
      <c r="A58" s="24" t="s">
        <v>5</v>
      </c>
      <c r="B58" s="24" t="s">
        <v>59</v>
      </c>
      <c r="C58" s="25">
        <v>11670</v>
      </c>
      <c r="D58" s="26">
        <v>38</v>
      </c>
      <c r="E58" s="26">
        <v>3.3</v>
      </c>
    </row>
    <row r="59" spans="1:5" x14ac:dyDescent="0.3">
      <c r="A59" s="24" t="s">
        <v>5</v>
      </c>
      <c r="B59" s="24" t="s">
        <v>60</v>
      </c>
      <c r="C59" s="25">
        <v>11559</v>
      </c>
      <c r="D59" s="26">
        <v>36</v>
      </c>
      <c r="E59" s="26">
        <v>3.1</v>
      </c>
    </row>
    <row r="60" spans="1:5" x14ac:dyDescent="0.3">
      <c r="A60" s="24" t="s">
        <v>5</v>
      </c>
      <c r="B60" s="24" t="s">
        <v>61</v>
      </c>
      <c r="C60" s="25">
        <v>66764</v>
      </c>
      <c r="D60" s="26">
        <v>327</v>
      </c>
      <c r="E60" s="26">
        <v>4.9000000000000004</v>
      </c>
    </row>
    <row r="61" spans="1:5" x14ac:dyDescent="0.3">
      <c r="A61" s="24" t="s">
        <v>5</v>
      </c>
      <c r="B61" s="24" t="s">
        <v>62</v>
      </c>
      <c r="C61" s="25">
        <v>19599</v>
      </c>
      <c r="D61" s="26">
        <v>88</v>
      </c>
      <c r="E61" s="26">
        <v>4.5</v>
      </c>
    </row>
    <row r="62" spans="1:5" x14ac:dyDescent="0.3">
      <c r="A62" s="24" t="s">
        <v>5</v>
      </c>
      <c r="B62" s="24" t="s">
        <v>63</v>
      </c>
      <c r="C62" s="25">
        <v>73669</v>
      </c>
      <c r="D62" s="26">
        <v>305</v>
      </c>
      <c r="E62" s="26">
        <v>4.0999999999999996</v>
      </c>
    </row>
    <row r="63" spans="1:5" x14ac:dyDescent="0.3">
      <c r="A63" s="24" t="s">
        <v>5</v>
      </c>
      <c r="B63" s="24" t="s">
        <v>64</v>
      </c>
      <c r="C63" s="25">
        <v>19247</v>
      </c>
      <c r="D63" s="26">
        <v>67</v>
      </c>
      <c r="E63" s="26">
        <v>3.5</v>
      </c>
    </row>
    <row r="64" spans="1:5" x14ac:dyDescent="0.3">
      <c r="A64" s="24" t="s">
        <v>5</v>
      </c>
      <c r="B64" s="24" t="s">
        <v>65</v>
      </c>
      <c r="C64" s="25">
        <v>14431</v>
      </c>
      <c r="D64" s="26">
        <v>49</v>
      </c>
      <c r="E64" s="26">
        <v>3.4</v>
      </c>
    </row>
    <row r="65" spans="1:5" x14ac:dyDescent="0.3">
      <c r="A65" s="24" t="s">
        <v>5</v>
      </c>
      <c r="B65" s="24" t="s">
        <v>66</v>
      </c>
      <c r="C65" s="25">
        <v>18626</v>
      </c>
      <c r="D65" s="26">
        <v>40</v>
      </c>
      <c r="E65" s="26">
        <v>2.2000000000000002</v>
      </c>
    </row>
    <row r="66" spans="1:5" x14ac:dyDescent="0.3">
      <c r="A66" s="24" t="s">
        <v>5</v>
      </c>
      <c r="B66" s="24" t="s">
        <v>67</v>
      </c>
      <c r="C66" s="25">
        <v>23945</v>
      </c>
      <c r="D66" s="26">
        <v>110</v>
      </c>
      <c r="E66" s="26">
        <v>4.5999999999999996</v>
      </c>
    </row>
    <row r="67" spans="1:5" x14ac:dyDescent="0.3">
      <c r="A67" s="28" t="str">
        <f>CONCATENATE("Total (",RIGHT(Índice!$A$4,2),")")</f>
        <v>Total (AM)</v>
      </c>
      <c r="B67" s="28"/>
      <c r="C67" s="29">
        <f>SUM(C5:C66)</f>
        <v>3941175</v>
      </c>
      <c r="D67" s="29">
        <f>SUM(D5:D66)</f>
        <v>15383</v>
      </c>
      <c r="E67" s="30">
        <f>D67/(C67/1000)</f>
        <v>3.9031507101308618</v>
      </c>
    </row>
    <row r="68" spans="1:5" x14ac:dyDescent="0.3">
      <c r="A68" s="31"/>
      <c r="B68" s="31"/>
      <c r="C68" s="32"/>
      <c r="D68" s="32" t="s">
        <v>107</v>
      </c>
      <c r="E68" s="33">
        <f>MIN($E$5:$E$66)</f>
        <v>1.8</v>
      </c>
    </row>
    <row r="69" spans="1:5" x14ac:dyDescent="0.3">
      <c r="A69" s="31"/>
      <c r="B69" s="31"/>
      <c r="C69" s="32"/>
      <c r="D69" s="32" t="s">
        <v>108</v>
      </c>
      <c r="E69" s="33">
        <f>MAX($E$5:$E$66)</f>
        <v>7.1</v>
      </c>
    </row>
    <row r="70" spans="1:5" x14ac:dyDescent="0.3">
      <c r="A70" s="34" t="s">
        <v>109</v>
      </c>
      <c r="B70" s="34"/>
      <c r="C70" s="35">
        <v>203062512</v>
      </c>
      <c r="D70" s="35">
        <v>828288</v>
      </c>
      <c r="E70" s="36">
        <v>4.0789803683705044</v>
      </c>
    </row>
    <row r="71" spans="1:5" x14ac:dyDescent="0.3">
      <c r="A71" s="34"/>
      <c r="B71" s="34"/>
      <c r="C71" s="35"/>
      <c r="D71" s="35" t="s">
        <v>107</v>
      </c>
      <c r="E71" s="36">
        <v>0.4</v>
      </c>
    </row>
    <row r="72" spans="1:5" x14ac:dyDescent="0.3">
      <c r="A72" s="37"/>
      <c r="B72" s="37"/>
      <c r="C72" s="38"/>
      <c r="D72" s="38" t="s">
        <v>108</v>
      </c>
      <c r="E72" s="39">
        <v>25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A7B9-541D-4064-BE97-446A003A29AD}">
  <sheetPr>
    <tabColor rgb="FF70B5B8"/>
    <pageSetUpPr fitToPage="1"/>
  </sheetPr>
  <dimension ref="A1:F19"/>
  <sheetViews>
    <sheetView workbookViewId="0">
      <pane ySplit="4" topLeftCell="A5" activePane="bottomLeft" state="frozen"/>
      <selection pane="bottomLeft" activeCell="A20" sqref="A20:XFD460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6" ht="42.75" customHeight="1" x14ac:dyDescent="0.3">
      <c r="A1" s="9"/>
      <c r="B1" s="9"/>
      <c r="C1" s="18"/>
      <c r="D1" s="18"/>
      <c r="E1" s="18"/>
    </row>
    <row r="2" spans="1:6" ht="22.5" customHeight="1" x14ac:dyDescent="0.3">
      <c r="A2" s="17" t="s">
        <v>84</v>
      </c>
      <c r="B2" s="5"/>
      <c r="C2" s="5"/>
      <c r="D2" s="5"/>
      <c r="E2" s="5"/>
    </row>
    <row r="3" spans="1:6" ht="14.25" customHeight="1" x14ac:dyDescent="0.3">
      <c r="A3" s="9"/>
      <c r="B3" s="9"/>
      <c r="C3" s="18"/>
      <c r="D3" s="18"/>
      <c r="E3" s="18"/>
    </row>
    <row r="4" spans="1:6" x14ac:dyDescent="0.3">
      <c r="A4" s="22" t="s">
        <v>0</v>
      </c>
      <c r="B4" s="22" t="s">
        <v>68</v>
      </c>
      <c r="C4" s="23" t="s">
        <v>2</v>
      </c>
      <c r="D4" s="23" t="s">
        <v>3</v>
      </c>
      <c r="E4" s="23" t="s">
        <v>4</v>
      </c>
    </row>
    <row r="5" spans="1:6" x14ac:dyDescent="0.3">
      <c r="A5" s="24" t="s">
        <v>5</v>
      </c>
      <c r="B5" s="24" t="s">
        <v>69</v>
      </c>
      <c r="C5" s="25">
        <v>2401115</v>
      </c>
      <c r="D5" s="25">
        <v>44444</v>
      </c>
      <c r="E5" s="26">
        <v>18.5</v>
      </c>
    </row>
    <row r="6" spans="1:6" x14ac:dyDescent="0.3">
      <c r="A6" s="24" t="s">
        <v>5</v>
      </c>
      <c r="B6" s="24" t="s">
        <v>70</v>
      </c>
      <c r="C6" s="25">
        <v>273036</v>
      </c>
      <c r="D6" s="25">
        <v>4544</v>
      </c>
      <c r="E6" s="26">
        <v>16.600000000000001</v>
      </c>
    </row>
    <row r="7" spans="1:6" x14ac:dyDescent="0.3">
      <c r="A7" s="24" t="s">
        <v>5</v>
      </c>
      <c r="B7" s="24" t="s">
        <v>71</v>
      </c>
      <c r="C7" s="25">
        <v>188907</v>
      </c>
      <c r="D7" s="25">
        <v>3151</v>
      </c>
      <c r="E7" s="26">
        <v>16.7</v>
      </c>
    </row>
    <row r="8" spans="1:6" x14ac:dyDescent="0.3">
      <c r="A8" s="24" t="s">
        <v>5</v>
      </c>
      <c r="B8" s="24" t="s">
        <v>72</v>
      </c>
      <c r="C8" s="25">
        <v>179560</v>
      </c>
      <c r="D8" s="25">
        <v>2879</v>
      </c>
      <c r="E8" s="26">
        <v>16</v>
      </c>
    </row>
    <row r="9" spans="1:6" x14ac:dyDescent="0.3">
      <c r="A9" s="24" t="s">
        <v>5</v>
      </c>
      <c r="B9" s="24" t="s">
        <v>73</v>
      </c>
      <c r="C9" s="25">
        <v>232561</v>
      </c>
      <c r="D9" s="25">
        <v>3804</v>
      </c>
      <c r="E9" s="26">
        <v>16.399999999999999</v>
      </c>
    </row>
    <row r="10" spans="1:6" x14ac:dyDescent="0.3">
      <c r="A10" s="24" t="s">
        <v>5</v>
      </c>
      <c r="B10" s="24" t="s">
        <v>74</v>
      </c>
      <c r="C10" s="25">
        <v>136736</v>
      </c>
      <c r="D10" s="25">
        <v>2286</v>
      </c>
      <c r="E10" s="26">
        <v>16.7</v>
      </c>
    </row>
    <row r="11" spans="1:6" x14ac:dyDescent="0.3">
      <c r="A11" s="24" t="s">
        <v>5</v>
      </c>
      <c r="B11" s="24" t="s">
        <v>75</v>
      </c>
      <c r="C11" s="25">
        <v>128161</v>
      </c>
      <c r="D11" s="25">
        <v>2051</v>
      </c>
      <c r="E11" s="26">
        <v>16</v>
      </c>
    </row>
    <row r="12" spans="1:6" x14ac:dyDescent="0.3">
      <c r="A12" s="24" t="s">
        <v>5</v>
      </c>
      <c r="B12" s="24" t="s">
        <v>76</v>
      </c>
      <c r="C12" s="25">
        <v>139086</v>
      </c>
      <c r="D12" s="25">
        <v>2456</v>
      </c>
      <c r="E12" s="26">
        <v>17.7</v>
      </c>
    </row>
    <row r="13" spans="1:6" x14ac:dyDescent="0.3">
      <c r="A13" s="24" t="s">
        <v>5</v>
      </c>
      <c r="B13" s="24" t="s">
        <v>77</v>
      </c>
      <c r="C13" s="25">
        <v>262013</v>
      </c>
      <c r="D13" s="25">
        <v>5235</v>
      </c>
      <c r="E13" s="26">
        <v>20</v>
      </c>
    </row>
    <row r="14" spans="1:6" x14ac:dyDescent="0.3">
      <c r="A14" s="28" t="str">
        <f>CONCATENATE("Total (",RIGHT(Índice!$A$4,2),")")</f>
        <v>Total (AM)</v>
      </c>
      <c r="B14" s="28"/>
      <c r="C14" s="29">
        <f>SUM(C5:C13)</f>
        <v>3941175</v>
      </c>
      <c r="D14" s="29">
        <f>SUM(D5:D13)</f>
        <v>70850</v>
      </c>
      <c r="E14" s="30">
        <f>D14/(C14/1000)</f>
        <v>17.976872379429992</v>
      </c>
      <c r="F14" s="27">
        <f>E14/(D14/1000)</f>
        <v>0.25373143795949177</v>
      </c>
    </row>
    <row r="15" spans="1:6" x14ac:dyDescent="0.3">
      <c r="A15" s="31"/>
      <c r="B15" s="31"/>
      <c r="C15" s="32"/>
      <c r="D15" s="32" t="s">
        <v>107</v>
      </c>
      <c r="E15" s="33">
        <f>MIN($E$5:$E$13)</f>
        <v>16</v>
      </c>
      <c r="F15" s="27">
        <f>MIN($E$5:$E$222)</f>
        <v>8.6</v>
      </c>
    </row>
    <row r="16" spans="1:6" x14ac:dyDescent="0.3">
      <c r="A16" s="31"/>
      <c r="B16" s="31"/>
      <c r="C16" s="32"/>
      <c r="D16" s="32" t="s">
        <v>108</v>
      </c>
      <c r="E16" s="33">
        <f>MAX($E$5:$E$13)</f>
        <v>20</v>
      </c>
      <c r="F16" s="27">
        <f>MAX($E$5:$E$222)</f>
        <v>37.6</v>
      </c>
    </row>
    <row r="17" spans="1:5" x14ac:dyDescent="0.3">
      <c r="A17" s="34" t="s">
        <v>109</v>
      </c>
      <c r="B17" s="34"/>
      <c r="C17" s="35">
        <v>203062512</v>
      </c>
      <c r="D17" s="35">
        <v>3986899</v>
      </c>
      <c r="E17" s="36">
        <v>19.633850486396032</v>
      </c>
    </row>
    <row r="18" spans="1:5" x14ac:dyDescent="0.3">
      <c r="A18" s="34"/>
      <c r="B18" s="34"/>
      <c r="C18" s="35"/>
      <c r="D18" s="35" t="s">
        <v>107</v>
      </c>
      <c r="E18" s="36">
        <v>8.6</v>
      </c>
    </row>
    <row r="19" spans="1:5" x14ac:dyDescent="0.3">
      <c r="A19" s="37"/>
      <c r="B19" s="37"/>
      <c r="C19" s="38"/>
      <c r="D19" s="38" t="s">
        <v>108</v>
      </c>
      <c r="E19" s="39">
        <v>37.6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6B76-7FDA-4686-9653-20AF9D0045DF}">
  <sheetPr>
    <tabColor rgb="FFA3CFD1"/>
    <pageSetUpPr fitToPage="1"/>
  </sheetPr>
  <dimension ref="A1:E72"/>
  <sheetViews>
    <sheetView workbookViewId="0">
      <pane ySplit="4" topLeftCell="A5" activePane="bottomLeft" state="frozen"/>
      <selection pane="bottomLeft" activeCell="A71" sqref="A71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85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15866</v>
      </c>
      <c r="D5" s="26">
        <v>272</v>
      </c>
      <c r="E5" s="26">
        <v>17.100000000000001</v>
      </c>
    </row>
    <row r="6" spans="1:5" x14ac:dyDescent="0.3">
      <c r="A6" s="24" t="s">
        <v>5</v>
      </c>
      <c r="B6" s="24" t="s">
        <v>7</v>
      </c>
      <c r="C6" s="25">
        <v>10819</v>
      </c>
      <c r="D6" s="26">
        <v>272</v>
      </c>
      <c r="E6" s="26">
        <v>25.1</v>
      </c>
    </row>
    <row r="7" spans="1:5" x14ac:dyDescent="0.3">
      <c r="A7" s="24" t="s">
        <v>5</v>
      </c>
      <c r="B7" s="24" t="s">
        <v>8</v>
      </c>
      <c r="C7" s="25">
        <v>9962</v>
      </c>
      <c r="D7" s="26">
        <v>259</v>
      </c>
      <c r="E7" s="26">
        <v>26</v>
      </c>
    </row>
    <row r="8" spans="1:5" x14ac:dyDescent="0.3">
      <c r="A8" s="24" t="s">
        <v>5</v>
      </c>
      <c r="B8" s="24" t="s">
        <v>9</v>
      </c>
      <c r="C8" s="25">
        <v>17194</v>
      </c>
      <c r="D8" s="26">
        <v>338</v>
      </c>
      <c r="E8" s="26">
        <v>19.7</v>
      </c>
    </row>
    <row r="9" spans="1:5" x14ac:dyDescent="0.3">
      <c r="A9" s="24" t="s">
        <v>5</v>
      </c>
      <c r="B9" s="24" t="s">
        <v>10</v>
      </c>
      <c r="C9" s="25">
        <v>20647</v>
      </c>
      <c r="D9" s="26">
        <v>260</v>
      </c>
      <c r="E9" s="26">
        <v>12.6</v>
      </c>
    </row>
    <row r="10" spans="1:5" x14ac:dyDescent="0.3">
      <c r="A10" s="24" t="s">
        <v>5</v>
      </c>
      <c r="B10" s="24" t="s">
        <v>11</v>
      </c>
      <c r="C10" s="25">
        <v>15314</v>
      </c>
      <c r="D10" s="26">
        <v>430</v>
      </c>
      <c r="E10" s="26">
        <v>28.1</v>
      </c>
    </row>
    <row r="11" spans="1:5" x14ac:dyDescent="0.3">
      <c r="A11" s="24" t="s">
        <v>5</v>
      </c>
      <c r="B11" s="24" t="s">
        <v>12</v>
      </c>
      <c r="C11" s="25">
        <v>41582</v>
      </c>
      <c r="D11" s="26">
        <v>569</v>
      </c>
      <c r="E11" s="26">
        <v>13.7</v>
      </c>
    </row>
    <row r="12" spans="1:5" x14ac:dyDescent="0.3">
      <c r="A12" s="24" t="s">
        <v>5</v>
      </c>
      <c r="B12" s="24" t="s">
        <v>13</v>
      </c>
      <c r="C12" s="25">
        <v>18831</v>
      </c>
      <c r="D12" s="26">
        <v>527</v>
      </c>
      <c r="E12" s="26">
        <v>28</v>
      </c>
    </row>
    <row r="13" spans="1:5" x14ac:dyDescent="0.3">
      <c r="A13" s="24" t="s">
        <v>5</v>
      </c>
      <c r="B13" s="24" t="s">
        <v>14</v>
      </c>
      <c r="C13" s="25">
        <v>31065</v>
      </c>
      <c r="D13" s="26">
        <v>508</v>
      </c>
      <c r="E13" s="26">
        <v>16.399999999999999</v>
      </c>
    </row>
    <row r="14" spans="1:5" x14ac:dyDescent="0.3">
      <c r="A14" s="24" t="s">
        <v>5</v>
      </c>
      <c r="B14" s="24" t="s">
        <v>15</v>
      </c>
      <c r="C14" s="25">
        <v>37648</v>
      </c>
      <c r="D14" s="26">
        <v>607</v>
      </c>
      <c r="E14" s="26">
        <v>16.100000000000001</v>
      </c>
    </row>
    <row r="15" spans="1:5" x14ac:dyDescent="0.3">
      <c r="A15" s="24" t="s">
        <v>5</v>
      </c>
      <c r="B15" s="24" t="s">
        <v>16</v>
      </c>
      <c r="C15" s="25">
        <v>20718</v>
      </c>
      <c r="D15" s="26">
        <v>272</v>
      </c>
      <c r="E15" s="26">
        <v>13.1</v>
      </c>
    </row>
    <row r="16" spans="1:5" x14ac:dyDescent="0.3">
      <c r="A16" s="24" t="s">
        <v>5</v>
      </c>
      <c r="B16" s="24" t="s">
        <v>17</v>
      </c>
      <c r="C16" s="25">
        <v>23785</v>
      </c>
      <c r="D16" s="26">
        <v>309</v>
      </c>
      <c r="E16" s="26">
        <v>13</v>
      </c>
    </row>
    <row r="17" spans="1:5" x14ac:dyDescent="0.3">
      <c r="A17" s="24" t="s">
        <v>5</v>
      </c>
      <c r="B17" s="24" t="s">
        <v>18</v>
      </c>
      <c r="C17" s="25">
        <v>35447</v>
      </c>
      <c r="D17" s="26">
        <v>552</v>
      </c>
      <c r="E17" s="26">
        <v>15.6</v>
      </c>
    </row>
    <row r="18" spans="1:5" x14ac:dyDescent="0.3">
      <c r="A18" s="24" t="s">
        <v>5</v>
      </c>
      <c r="B18" s="24" t="s">
        <v>19</v>
      </c>
      <c r="C18" s="25">
        <v>33056</v>
      </c>
      <c r="D18" s="26">
        <v>758</v>
      </c>
      <c r="E18" s="26">
        <v>22.9</v>
      </c>
    </row>
    <row r="19" spans="1:5" x14ac:dyDescent="0.3">
      <c r="A19" s="24" t="s">
        <v>5</v>
      </c>
      <c r="B19" s="24" t="s">
        <v>20</v>
      </c>
      <c r="C19" s="25">
        <v>13473</v>
      </c>
      <c r="D19" s="26">
        <v>253</v>
      </c>
      <c r="E19" s="26">
        <v>18.8</v>
      </c>
    </row>
    <row r="20" spans="1:5" x14ac:dyDescent="0.3">
      <c r="A20" s="24" t="s">
        <v>5</v>
      </c>
      <c r="B20" s="24" t="s">
        <v>21</v>
      </c>
      <c r="C20" s="25">
        <v>16869</v>
      </c>
      <c r="D20" s="26">
        <v>207</v>
      </c>
      <c r="E20" s="26">
        <v>12.3</v>
      </c>
    </row>
    <row r="21" spans="1:5" x14ac:dyDescent="0.3">
      <c r="A21" s="24" t="s">
        <v>5</v>
      </c>
      <c r="B21" s="24" t="s">
        <v>22</v>
      </c>
      <c r="C21" s="25">
        <v>28742</v>
      </c>
      <c r="D21" s="26">
        <v>299</v>
      </c>
      <c r="E21" s="26">
        <v>10.4</v>
      </c>
    </row>
    <row r="22" spans="1:5" x14ac:dyDescent="0.3">
      <c r="A22" s="24" t="s">
        <v>5</v>
      </c>
      <c r="B22" s="24" t="s">
        <v>23</v>
      </c>
      <c r="C22" s="25">
        <v>30792</v>
      </c>
      <c r="D22" s="26">
        <v>716</v>
      </c>
      <c r="E22" s="26">
        <v>23.2</v>
      </c>
    </row>
    <row r="23" spans="1:5" x14ac:dyDescent="0.3">
      <c r="A23" s="24" t="s">
        <v>5</v>
      </c>
      <c r="B23" s="24" t="s">
        <v>24</v>
      </c>
      <c r="C23" s="25">
        <v>19638</v>
      </c>
      <c r="D23" s="26">
        <v>358</v>
      </c>
      <c r="E23" s="26">
        <v>18.2</v>
      </c>
    </row>
    <row r="24" spans="1:5" x14ac:dyDescent="0.3">
      <c r="A24" s="24" t="s">
        <v>5</v>
      </c>
      <c r="B24" s="24" t="s">
        <v>25</v>
      </c>
      <c r="C24" s="25">
        <v>70496</v>
      </c>
      <c r="D24" s="25">
        <v>1094</v>
      </c>
      <c r="E24" s="26">
        <v>15.5</v>
      </c>
    </row>
    <row r="25" spans="1:5" x14ac:dyDescent="0.3">
      <c r="A25" s="24" t="s">
        <v>5</v>
      </c>
      <c r="B25" s="24" t="s">
        <v>26</v>
      </c>
      <c r="C25" s="25">
        <v>23549</v>
      </c>
      <c r="D25" s="26">
        <v>382</v>
      </c>
      <c r="E25" s="26">
        <v>16.2</v>
      </c>
    </row>
    <row r="26" spans="1:5" x14ac:dyDescent="0.3">
      <c r="A26" s="24" t="s">
        <v>5</v>
      </c>
      <c r="B26" s="24" t="s">
        <v>27</v>
      </c>
      <c r="C26" s="25">
        <v>33170</v>
      </c>
      <c r="D26" s="26">
        <v>527</v>
      </c>
      <c r="E26" s="26">
        <v>15.9</v>
      </c>
    </row>
    <row r="27" spans="1:5" x14ac:dyDescent="0.3">
      <c r="A27" s="24" t="s">
        <v>5</v>
      </c>
      <c r="B27" s="24" t="s">
        <v>28</v>
      </c>
      <c r="C27" s="25">
        <v>17186</v>
      </c>
      <c r="D27" s="26">
        <v>444</v>
      </c>
      <c r="E27" s="26">
        <v>25.8</v>
      </c>
    </row>
    <row r="28" spans="1:5" x14ac:dyDescent="0.3">
      <c r="A28" s="24" t="s">
        <v>5</v>
      </c>
      <c r="B28" s="24" t="s">
        <v>29</v>
      </c>
      <c r="C28" s="25">
        <v>25871</v>
      </c>
      <c r="D28" s="26">
        <v>589</v>
      </c>
      <c r="E28" s="26">
        <v>22.8</v>
      </c>
    </row>
    <row r="29" spans="1:5" x14ac:dyDescent="0.3">
      <c r="A29" s="24" t="s">
        <v>5</v>
      </c>
      <c r="B29" s="24" t="s">
        <v>30</v>
      </c>
      <c r="C29" s="25">
        <v>13815</v>
      </c>
      <c r="D29" s="26">
        <v>302</v>
      </c>
      <c r="E29" s="26">
        <v>21.9</v>
      </c>
    </row>
    <row r="30" spans="1:5" x14ac:dyDescent="0.3">
      <c r="A30" s="24" t="s">
        <v>5</v>
      </c>
      <c r="B30" s="24" t="s">
        <v>31</v>
      </c>
      <c r="C30" s="25">
        <v>57473</v>
      </c>
      <c r="D30" s="26">
        <v>917</v>
      </c>
      <c r="E30" s="26">
        <v>16</v>
      </c>
    </row>
    <row r="31" spans="1:5" x14ac:dyDescent="0.3">
      <c r="A31" s="24" t="s">
        <v>5</v>
      </c>
      <c r="B31" s="24" t="s">
        <v>32</v>
      </c>
      <c r="C31" s="25">
        <v>24311</v>
      </c>
      <c r="D31" s="26">
        <v>320</v>
      </c>
      <c r="E31" s="26">
        <v>13.1</v>
      </c>
    </row>
    <row r="32" spans="1:5" x14ac:dyDescent="0.3">
      <c r="A32" s="24" t="s">
        <v>5</v>
      </c>
      <c r="B32" s="24" t="s">
        <v>33</v>
      </c>
      <c r="C32" s="25">
        <v>60993</v>
      </c>
      <c r="D32" s="26">
        <v>877</v>
      </c>
      <c r="E32" s="26">
        <v>14.4</v>
      </c>
    </row>
    <row r="33" spans="1:5" x14ac:dyDescent="0.3">
      <c r="A33" s="24" t="s">
        <v>5</v>
      </c>
      <c r="B33" s="24" t="s">
        <v>34</v>
      </c>
      <c r="C33" s="25">
        <v>103598</v>
      </c>
      <c r="D33" s="25">
        <v>1597</v>
      </c>
      <c r="E33" s="26">
        <v>15.4</v>
      </c>
    </row>
    <row r="34" spans="1:5" x14ac:dyDescent="0.3">
      <c r="A34" s="24" t="s">
        <v>5</v>
      </c>
      <c r="B34" s="24" t="s">
        <v>35</v>
      </c>
      <c r="C34" s="25">
        <v>10937</v>
      </c>
      <c r="D34" s="26">
        <v>146</v>
      </c>
      <c r="E34" s="26">
        <v>13.4</v>
      </c>
    </row>
    <row r="35" spans="1:5" x14ac:dyDescent="0.3">
      <c r="A35" s="24" t="s">
        <v>5</v>
      </c>
      <c r="B35" s="24" t="s">
        <v>36</v>
      </c>
      <c r="C35" s="25">
        <v>10162</v>
      </c>
      <c r="D35" s="26">
        <v>158</v>
      </c>
      <c r="E35" s="26">
        <v>15.6</v>
      </c>
    </row>
    <row r="36" spans="1:5" x14ac:dyDescent="0.3">
      <c r="A36" s="24" t="s">
        <v>5</v>
      </c>
      <c r="B36" s="24" t="s">
        <v>37</v>
      </c>
      <c r="C36" s="25">
        <v>8858</v>
      </c>
      <c r="D36" s="26">
        <v>189</v>
      </c>
      <c r="E36" s="26">
        <v>21.4</v>
      </c>
    </row>
    <row r="37" spans="1:5" x14ac:dyDescent="0.3">
      <c r="A37" s="24" t="s">
        <v>5</v>
      </c>
      <c r="B37" s="24" t="s">
        <v>38</v>
      </c>
      <c r="C37" s="25">
        <v>10742</v>
      </c>
      <c r="D37" s="26">
        <v>185</v>
      </c>
      <c r="E37" s="26">
        <v>17.2</v>
      </c>
    </row>
    <row r="38" spans="1:5" x14ac:dyDescent="0.3">
      <c r="A38" s="24" t="s">
        <v>5</v>
      </c>
      <c r="B38" s="24" t="s">
        <v>39</v>
      </c>
      <c r="C38" s="25">
        <v>25172</v>
      </c>
      <c r="D38" s="26">
        <v>380</v>
      </c>
      <c r="E38" s="26">
        <v>15.1</v>
      </c>
    </row>
    <row r="39" spans="1:5" x14ac:dyDescent="0.3">
      <c r="A39" s="24" t="s">
        <v>5</v>
      </c>
      <c r="B39" s="24" t="s">
        <v>40</v>
      </c>
      <c r="C39" s="25">
        <v>45448</v>
      </c>
      <c r="D39" s="26">
        <v>775</v>
      </c>
      <c r="E39" s="26">
        <v>17</v>
      </c>
    </row>
    <row r="40" spans="1:5" x14ac:dyDescent="0.3">
      <c r="A40" s="24" t="s">
        <v>5</v>
      </c>
      <c r="B40" s="24" t="s">
        <v>41</v>
      </c>
      <c r="C40" s="25">
        <v>101883</v>
      </c>
      <c r="D40" s="25">
        <v>1539</v>
      </c>
      <c r="E40" s="26">
        <v>15.1</v>
      </c>
    </row>
    <row r="41" spans="1:5" x14ac:dyDescent="0.3">
      <c r="A41" s="24" t="s">
        <v>5</v>
      </c>
      <c r="B41" s="24" t="s">
        <v>42</v>
      </c>
      <c r="C41" s="25">
        <v>17107</v>
      </c>
      <c r="D41" s="26">
        <v>290</v>
      </c>
      <c r="E41" s="26">
        <v>17</v>
      </c>
    </row>
    <row r="42" spans="1:5" x14ac:dyDescent="0.3">
      <c r="A42" s="24" t="s">
        <v>5</v>
      </c>
      <c r="B42" s="24" t="s">
        <v>43</v>
      </c>
      <c r="C42" s="25">
        <v>2063547</v>
      </c>
      <c r="D42" s="25">
        <v>32166</v>
      </c>
      <c r="E42" s="26">
        <v>15.6</v>
      </c>
    </row>
    <row r="43" spans="1:5" x14ac:dyDescent="0.3">
      <c r="A43" s="24" t="s">
        <v>5</v>
      </c>
      <c r="B43" s="24" t="s">
        <v>44</v>
      </c>
      <c r="C43" s="25">
        <v>53914</v>
      </c>
      <c r="D43" s="26">
        <v>878</v>
      </c>
      <c r="E43" s="26">
        <v>16.3</v>
      </c>
    </row>
    <row r="44" spans="1:5" x14ac:dyDescent="0.3">
      <c r="A44" s="24" t="s">
        <v>5</v>
      </c>
      <c r="B44" s="24" t="s">
        <v>45</v>
      </c>
      <c r="C44" s="25">
        <v>15520</v>
      </c>
      <c r="D44" s="26">
        <v>262</v>
      </c>
      <c r="E44" s="26">
        <v>16.899999999999999</v>
      </c>
    </row>
    <row r="45" spans="1:5" x14ac:dyDescent="0.3">
      <c r="A45" s="24" t="s">
        <v>5</v>
      </c>
      <c r="B45" s="24" t="s">
        <v>46</v>
      </c>
      <c r="C45" s="25">
        <v>61204</v>
      </c>
      <c r="D45" s="26">
        <v>732</v>
      </c>
      <c r="E45" s="26">
        <v>12</v>
      </c>
    </row>
    <row r="46" spans="1:5" x14ac:dyDescent="0.3">
      <c r="A46" s="24" t="s">
        <v>5</v>
      </c>
      <c r="B46" s="24" t="s">
        <v>47</v>
      </c>
      <c r="C46" s="25">
        <v>20135</v>
      </c>
      <c r="D46" s="26">
        <v>419</v>
      </c>
      <c r="E46" s="26">
        <v>20.8</v>
      </c>
    </row>
    <row r="47" spans="1:5" x14ac:dyDescent="0.3">
      <c r="A47" s="24" t="s">
        <v>5</v>
      </c>
      <c r="B47" s="24" t="s">
        <v>48</v>
      </c>
      <c r="C47" s="25">
        <v>27062</v>
      </c>
      <c r="D47" s="26">
        <v>458</v>
      </c>
      <c r="E47" s="26">
        <v>16.899999999999999</v>
      </c>
    </row>
    <row r="48" spans="1:5" x14ac:dyDescent="0.3">
      <c r="A48" s="24" t="s">
        <v>5</v>
      </c>
      <c r="B48" s="24" t="s">
        <v>49</v>
      </c>
      <c r="C48" s="25">
        <v>15761</v>
      </c>
      <c r="D48" s="26">
        <v>344</v>
      </c>
      <c r="E48" s="26">
        <v>21.8</v>
      </c>
    </row>
    <row r="49" spans="1:5" x14ac:dyDescent="0.3">
      <c r="A49" s="24" t="s">
        <v>5</v>
      </c>
      <c r="B49" s="24" t="s">
        <v>50</v>
      </c>
      <c r="C49" s="25">
        <v>23817</v>
      </c>
      <c r="D49" s="26">
        <v>280</v>
      </c>
      <c r="E49" s="26">
        <v>11.8</v>
      </c>
    </row>
    <row r="50" spans="1:5" x14ac:dyDescent="0.3">
      <c r="A50" s="24" t="s">
        <v>5</v>
      </c>
      <c r="B50" s="24" t="s">
        <v>51</v>
      </c>
      <c r="C50" s="25">
        <v>96372</v>
      </c>
      <c r="D50" s="25">
        <v>1787</v>
      </c>
      <c r="E50" s="26">
        <v>18.5</v>
      </c>
    </row>
    <row r="51" spans="1:5" x14ac:dyDescent="0.3">
      <c r="A51" s="24" t="s">
        <v>5</v>
      </c>
      <c r="B51" s="24" t="s">
        <v>52</v>
      </c>
      <c r="C51" s="25">
        <v>19373</v>
      </c>
      <c r="D51" s="26">
        <v>302</v>
      </c>
      <c r="E51" s="26">
        <v>15.6</v>
      </c>
    </row>
    <row r="52" spans="1:5" x14ac:dyDescent="0.3">
      <c r="A52" s="24" t="s">
        <v>5</v>
      </c>
      <c r="B52" s="24" t="s">
        <v>53</v>
      </c>
      <c r="C52" s="25">
        <v>30668</v>
      </c>
      <c r="D52" s="26">
        <v>621</v>
      </c>
      <c r="E52" s="26">
        <v>20.2</v>
      </c>
    </row>
    <row r="53" spans="1:5" x14ac:dyDescent="0.3">
      <c r="A53" s="24" t="s">
        <v>5</v>
      </c>
      <c r="B53" s="24" t="s">
        <v>54</v>
      </c>
      <c r="C53" s="25">
        <v>24936</v>
      </c>
      <c r="D53" s="26">
        <v>488</v>
      </c>
      <c r="E53" s="26">
        <v>19.600000000000001</v>
      </c>
    </row>
    <row r="54" spans="1:5" x14ac:dyDescent="0.3">
      <c r="A54" s="24" t="s">
        <v>5</v>
      </c>
      <c r="B54" s="24" t="s">
        <v>55</v>
      </c>
      <c r="C54" s="25">
        <v>14164</v>
      </c>
      <c r="D54" s="26">
        <v>333</v>
      </c>
      <c r="E54" s="26">
        <v>23.5</v>
      </c>
    </row>
    <row r="55" spans="1:5" x14ac:dyDescent="0.3">
      <c r="A55" s="24" t="s">
        <v>5</v>
      </c>
      <c r="B55" s="24" t="s">
        <v>56</v>
      </c>
      <c r="C55" s="25">
        <v>28211</v>
      </c>
      <c r="D55" s="26">
        <v>523</v>
      </c>
      <c r="E55" s="26">
        <v>18.600000000000001</v>
      </c>
    </row>
    <row r="56" spans="1:5" x14ac:dyDescent="0.3">
      <c r="A56" s="24" t="s">
        <v>5</v>
      </c>
      <c r="B56" s="24" t="s">
        <v>57</v>
      </c>
      <c r="C56" s="25">
        <v>51795</v>
      </c>
      <c r="D56" s="26">
        <v>946</v>
      </c>
      <c r="E56" s="26">
        <v>18.3</v>
      </c>
    </row>
    <row r="57" spans="1:5" x14ac:dyDescent="0.3">
      <c r="A57" s="24" t="s">
        <v>5</v>
      </c>
      <c r="B57" s="24" t="s">
        <v>58</v>
      </c>
      <c r="C57" s="25">
        <v>32967</v>
      </c>
      <c r="D57" s="26">
        <v>593</v>
      </c>
      <c r="E57" s="26">
        <v>18</v>
      </c>
    </row>
    <row r="58" spans="1:5" x14ac:dyDescent="0.3">
      <c r="A58" s="24" t="s">
        <v>5</v>
      </c>
      <c r="B58" s="24" t="s">
        <v>59</v>
      </c>
      <c r="C58" s="25">
        <v>11670</v>
      </c>
      <c r="D58" s="26">
        <v>208</v>
      </c>
      <c r="E58" s="26">
        <v>17.8</v>
      </c>
    </row>
    <row r="59" spans="1:5" x14ac:dyDescent="0.3">
      <c r="A59" s="24" t="s">
        <v>5</v>
      </c>
      <c r="B59" s="24" t="s">
        <v>60</v>
      </c>
      <c r="C59" s="25">
        <v>11559</v>
      </c>
      <c r="D59" s="26">
        <v>203</v>
      </c>
      <c r="E59" s="26">
        <v>17.600000000000001</v>
      </c>
    </row>
    <row r="60" spans="1:5" x14ac:dyDescent="0.3">
      <c r="A60" s="24" t="s">
        <v>5</v>
      </c>
      <c r="B60" s="24" t="s">
        <v>61</v>
      </c>
      <c r="C60" s="25">
        <v>66764</v>
      </c>
      <c r="D60" s="25">
        <v>1509</v>
      </c>
      <c r="E60" s="26">
        <v>22.6</v>
      </c>
    </row>
    <row r="61" spans="1:5" x14ac:dyDescent="0.3">
      <c r="A61" s="24" t="s">
        <v>5</v>
      </c>
      <c r="B61" s="24" t="s">
        <v>62</v>
      </c>
      <c r="C61" s="25">
        <v>19599</v>
      </c>
      <c r="D61" s="26">
        <v>444</v>
      </c>
      <c r="E61" s="26">
        <v>22.7</v>
      </c>
    </row>
    <row r="62" spans="1:5" x14ac:dyDescent="0.3">
      <c r="A62" s="24" t="s">
        <v>5</v>
      </c>
      <c r="B62" s="24" t="s">
        <v>63</v>
      </c>
      <c r="C62" s="25">
        <v>73669</v>
      </c>
      <c r="D62" s="25">
        <v>1249</v>
      </c>
      <c r="E62" s="26">
        <v>17</v>
      </c>
    </row>
    <row r="63" spans="1:5" x14ac:dyDescent="0.3">
      <c r="A63" s="24" t="s">
        <v>5</v>
      </c>
      <c r="B63" s="24" t="s">
        <v>64</v>
      </c>
      <c r="C63" s="25">
        <v>19247</v>
      </c>
      <c r="D63" s="26">
        <v>309</v>
      </c>
      <c r="E63" s="26">
        <v>16</v>
      </c>
    </row>
    <row r="64" spans="1:5" x14ac:dyDescent="0.3">
      <c r="A64" s="24" t="s">
        <v>5</v>
      </c>
      <c r="B64" s="24" t="s">
        <v>65</v>
      </c>
      <c r="C64" s="25">
        <v>14431</v>
      </c>
      <c r="D64" s="26">
        <v>270</v>
      </c>
      <c r="E64" s="26">
        <v>18.7</v>
      </c>
    </row>
    <row r="65" spans="1:5" x14ac:dyDescent="0.3">
      <c r="A65" s="24" t="s">
        <v>5</v>
      </c>
      <c r="B65" s="24" t="s">
        <v>66</v>
      </c>
      <c r="C65" s="25">
        <v>18626</v>
      </c>
      <c r="D65" s="26">
        <v>273</v>
      </c>
      <c r="E65" s="26">
        <v>14.7</v>
      </c>
    </row>
    <row r="66" spans="1:5" x14ac:dyDescent="0.3">
      <c r="A66" s="24" t="s">
        <v>5</v>
      </c>
      <c r="B66" s="24" t="s">
        <v>67</v>
      </c>
      <c r="C66" s="25">
        <v>23945</v>
      </c>
      <c r="D66" s="26">
        <v>397</v>
      </c>
      <c r="E66" s="26">
        <v>16.600000000000001</v>
      </c>
    </row>
    <row r="67" spans="1:5" x14ac:dyDescent="0.3">
      <c r="A67" s="28" t="str">
        <f>CONCATENATE("Total (",RIGHT(Índice!$A$4,2),")")</f>
        <v>Total (AM)</v>
      </c>
      <c r="B67" s="28"/>
      <c r="C67" s="29">
        <f>SUM(C5:C66)</f>
        <v>3941175</v>
      </c>
      <c r="D67" s="29">
        <f>SUM(D5:D66)</f>
        <v>64471</v>
      </c>
      <c r="E67" s="30">
        <f>D67/(C67/1000)</f>
        <v>16.358319536686395</v>
      </c>
    </row>
    <row r="68" spans="1:5" x14ac:dyDescent="0.3">
      <c r="A68" s="31"/>
      <c r="B68" s="31"/>
      <c r="C68" s="32"/>
      <c r="D68" s="32" t="s">
        <v>107</v>
      </c>
      <c r="E68" s="33">
        <f>MIN($E$5:$E$66)</f>
        <v>10.4</v>
      </c>
    </row>
    <row r="69" spans="1:5" x14ac:dyDescent="0.3">
      <c r="A69" s="31"/>
      <c r="B69" s="31"/>
      <c r="C69" s="32"/>
      <c r="D69" s="32" t="s">
        <v>108</v>
      </c>
      <c r="E69" s="33">
        <f>MAX($E$5:$E$66)</f>
        <v>28.1</v>
      </c>
    </row>
    <row r="70" spans="1:5" x14ac:dyDescent="0.3">
      <c r="A70" s="34" t="s">
        <v>109</v>
      </c>
      <c r="B70" s="34"/>
      <c r="C70" s="35">
        <v>203062512</v>
      </c>
      <c r="D70" s="35">
        <v>3274643</v>
      </c>
      <c r="E70" s="36">
        <v>16.126280364344158</v>
      </c>
    </row>
    <row r="71" spans="1:5" x14ac:dyDescent="0.3">
      <c r="A71" s="34"/>
      <c r="B71" s="34"/>
      <c r="C71" s="35"/>
      <c r="D71" s="35" t="s">
        <v>107</v>
      </c>
      <c r="E71" s="36">
        <v>4.4000000000000004</v>
      </c>
    </row>
    <row r="72" spans="1:5" x14ac:dyDescent="0.3">
      <c r="A72" s="37"/>
      <c r="B72" s="37"/>
      <c r="C72" s="38"/>
      <c r="D72" s="38" t="s">
        <v>108</v>
      </c>
      <c r="E72" s="39">
        <v>73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88F9-49AC-497A-91E4-11642B6B4A01}">
  <sheetPr>
    <tabColor rgb="FF70B5B8"/>
    <pageSetUpPr fitToPage="1"/>
  </sheetPr>
  <dimension ref="A1:F19"/>
  <sheetViews>
    <sheetView workbookViewId="0">
      <pane ySplit="4" topLeftCell="A5" activePane="bottomLeft" state="frozen"/>
      <selection pane="bottomLeft" activeCell="A20" sqref="A20:XFD460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6" ht="42.75" customHeight="1" x14ac:dyDescent="0.3">
      <c r="A1" s="9"/>
      <c r="B1" s="9"/>
      <c r="C1" s="18"/>
      <c r="D1" s="18"/>
      <c r="E1" s="18"/>
    </row>
    <row r="2" spans="1:6" ht="22.5" customHeight="1" x14ac:dyDescent="0.3">
      <c r="A2" s="17" t="s">
        <v>86</v>
      </c>
      <c r="B2" s="5"/>
      <c r="C2" s="5"/>
      <c r="D2" s="5"/>
      <c r="E2" s="5"/>
    </row>
    <row r="3" spans="1:6" ht="14.25" customHeight="1" x14ac:dyDescent="0.3">
      <c r="A3" s="9"/>
      <c r="B3" s="9"/>
      <c r="C3" s="18"/>
      <c r="D3" s="18"/>
      <c r="E3" s="18"/>
    </row>
    <row r="4" spans="1:6" x14ac:dyDescent="0.3">
      <c r="A4" s="22" t="s">
        <v>0</v>
      </c>
      <c r="B4" s="22" t="s">
        <v>68</v>
      </c>
      <c r="C4" s="23" t="s">
        <v>2</v>
      </c>
      <c r="D4" s="23" t="s">
        <v>3</v>
      </c>
      <c r="E4" s="23" t="s">
        <v>4</v>
      </c>
    </row>
    <row r="5" spans="1:6" x14ac:dyDescent="0.3">
      <c r="A5" s="24" t="s">
        <v>5</v>
      </c>
      <c r="B5" s="24" t="s">
        <v>69</v>
      </c>
      <c r="C5" s="25">
        <v>2401115</v>
      </c>
      <c r="D5" s="25">
        <v>38349</v>
      </c>
      <c r="E5" s="26">
        <v>16</v>
      </c>
    </row>
    <row r="6" spans="1:6" x14ac:dyDescent="0.3">
      <c r="A6" s="24" t="s">
        <v>5</v>
      </c>
      <c r="B6" s="24" t="s">
        <v>70</v>
      </c>
      <c r="C6" s="25">
        <v>273036</v>
      </c>
      <c r="D6" s="25">
        <v>4482</v>
      </c>
      <c r="E6" s="26">
        <v>16.399999999999999</v>
      </c>
    </row>
    <row r="7" spans="1:6" x14ac:dyDescent="0.3">
      <c r="A7" s="24" t="s">
        <v>5</v>
      </c>
      <c r="B7" s="24" t="s">
        <v>71</v>
      </c>
      <c r="C7" s="25">
        <v>188907</v>
      </c>
      <c r="D7" s="25">
        <v>3094</v>
      </c>
      <c r="E7" s="26">
        <v>16.399999999999999</v>
      </c>
    </row>
    <row r="8" spans="1:6" x14ac:dyDescent="0.3">
      <c r="A8" s="24" t="s">
        <v>5</v>
      </c>
      <c r="B8" s="24" t="s">
        <v>72</v>
      </c>
      <c r="C8" s="25">
        <v>179560</v>
      </c>
      <c r="D8" s="25">
        <v>2837</v>
      </c>
      <c r="E8" s="26">
        <v>15.8</v>
      </c>
    </row>
    <row r="9" spans="1:6" x14ac:dyDescent="0.3">
      <c r="A9" s="24" t="s">
        <v>5</v>
      </c>
      <c r="B9" s="24" t="s">
        <v>73</v>
      </c>
      <c r="C9" s="25">
        <v>232561</v>
      </c>
      <c r="D9" s="25">
        <v>3754</v>
      </c>
      <c r="E9" s="26">
        <v>16.100000000000001</v>
      </c>
    </row>
    <row r="10" spans="1:6" x14ac:dyDescent="0.3">
      <c r="A10" s="24" t="s">
        <v>5</v>
      </c>
      <c r="B10" s="24" t="s">
        <v>74</v>
      </c>
      <c r="C10" s="25">
        <v>136736</v>
      </c>
      <c r="D10" s="25">
        <v>2280</v>
      </c>
      <c r="E10" s="26">
        <v>16.7</v>
      </c>
    </row>
    <row r="11" spans="1:6" x14ac:dyDescent="0.3">
      <c r="A11" s="24" t="s">
        <v>5</v>
      </c>
      <c r="B11" s="24" t="s">
        <v>75</v>
      </c>
      <c r="C11" s="25">
        <v>128161</v>
      </c>
      <c r="D11" s="25">
        <v>2037</v>
      </c>
      <c r="E11" s="26">
        <v>15.9</v>
      </c>
    </row>
    <row r="12" spans="1:6" x14ac:dyDescent="0.3">
      <c r="A12" s="24" t="s">
        <v>5</v>
      </c>
      <c r="B12" s="24" t="s">
        <v>76</v>
      </c>
      <c r="C12" s="25">
        <v>139086</v>
      </c>
      <c r="D12" s="25">
        <v>2427</v>
      </c>
      <c r="E12" s="26">
        <v>17.399999999999999</v>
      </c>
    </row>
    <row r="13" spans="1:6" x14ac:dyDescent="0.3">
      <c r="A13" s="24" t="s">
        <v>5</v>
      </c>
      <c r="B13" s="24" t="s">
        <v>77</v>
      </c>
      <c r="C13" s="25">
        <v>262013</v>
      </c>
      <c r="D13" s="25">
        <v>5212</v>
      </c>
      <c r="E13" s="26">
        <v>19.899999999999999</v>
      </c>
    </row>
    <row r="14" spans="1:6" x14ac:dyDescent="0.3">
      <c r="A14" s="28" t="str">
        <f>CONCATENATE("Total (",RIGHT(Índice!$A$4,2),")")</f>
        <v>Total (AM)</v>
      </c>
      <c r="B14" s="28"/>
      <c r="C14" s="29">
        <f>SUM(C5:C13)</f>
        <v>3941175</v>
      </c>
      <c r="D14" s="29">
        <f>SUM(D5:D13)</f>
        <v>64472</v>
      </c>
      <c r="E14" s="30">
        <f>D14/(C14/1000)</f>
        <v>16.358573268124353</v>
      </c>
      <c r="F14" s="27">
        <f>E14/(D14/1000)</f>
        <v>0.25373143795949177</v>
      </c>
    </row>
    <row r="15" spans="1:6" x14ac:dyDescent="0.3">
      <c r="A15" s="31"/>
      <c r="B15" s="31"/>
      <c r="C15" s="32"/>
      <c r="D15" s="32" t="s">
        <v>107</v>
      </c>
      <c r="E15" s="33">
        <f>MIN($E$5:$E$13)</f>
        <v>15.8</v>
      </c>
      <c r="F15" s="27">
        <f>MIN($E$5:$E$13)</f>
        <v>15.8</v>
      </c>
    </row>
    <row r="16" spans="1:6" x14ac:dyDescent="0.3">
      <c r="A16" s="31"/>
      <c r="B16" s="31"/>
      <c r="C16" s="32"/>
      <c r="D16" s="32" t="s">
        <v>108</v>
      </c>
      <c r="E16" s="33">
        <f>MAX($E$5:$E$13)</f>
        <v>19.899999999999999</v>
      </c>
      <c r="F16" s="27">
        <f>MAX($E$5:$E$13)</f>
        <v>19.899999999999999</v>
      </c>
    </row>
    <row r="17" spans="1:5" x14ac:dyDescent="0.3">
      <c r="A17" s="34" t="s">
        <v>109</v>
      </c>
      <c r="B17" s="34"/>
      <c r="C17" s="35">
        <v>203062512</v>
      </c>
      <c r="D17" s="35">
        <v>3274552</v>
      </c>
      <c r="E17" s="36">
        <v>16.125832226482061</v>
      </c>
    </row>
    <row r="18" spans="1:5" x14ac:dyDescent="0.3">
      <c r="A18" s="34"/>
      <c r="B18" s="34"/>
      <c r="C18" s="35"/>
      <c r="D18" s="35" t="s">
        <v>107</v>
      </c>
      <c r="E18" s="36">
        <v>7.6</v>
      </c>
    </row>
    <row r="19" spans="1:5" x14ac:dyDescent="0.3">
      <c r="A19" s="37"/>
      <c r="B19" s="37"/>
      <c r="C19" s="38"/>
      <c r="D19" s="38" t="s">
        <v>108</v>
      </c>
      <c r="E19" s="39">
        <v>28.4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0D7F-5C21-4300-B483-8BBA58515EF9}">
  <sheetPr>
    <tabColor rgb="FFA3CFD1"/>
    <pageSetUpPr fitToPage="1"/>
  </sheetPr>
  <dimension ref="A1:E72"/>
  <sheetViews>
    <sheetView workbookViewId="0">
      <pane ySplit="4" topLeftCell="A5" activePane="bottomLeft" state="frozen"/>
      <selection pane="bottomLeft" activeCell="A73" sqref="A73:XFD5578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87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15866</v>
      </c>
      <c r="D5" s="26">
        <v>272</v>
      </c>
      <c r="E5" s="26">
        <v>17.100000000000001</v>
      </c>
    </row>
    <row r="6" spans="1:5" x14ac:dyDescent="0.3">
      <c r="A6" s="24" t="s">
        <v>5</v>
      </c>
      <c r="B6" s="24" t="s">
        <v>7</v>
      </c>
      <c r="C6" s="25">
        <v>10819</v>
      </c>
      <c r="D6" s="26">
        <v>272</v>
      </c>
      <c r="E6" s="26">
        <v>25.1</v>
      </c>
    </row>
    <row r="7" spans="1:5" x14ac:dyDescent="0.3">
      <c r="A7" s="24" t="s">
        <v>5</v>
      </c>
      <c r="B7" s="24" t="s">
        <v>8</v>
      </c>
      <c r="C7" s="25">
        <v>9962</v>
      </c>
      <c r="D7" s="26">
        <v>259</v>
      </c>
      <c r="E7" s="26">
        <v>26</v>
      </c>
    </row>
    <row r="8" spans="1:5" x14ac:dyDescent="0.3">
      <c r="A8" s="24" t="s">
        <v>5</v>
      </c>
      <c r="B8" s="24" t="s">
        <v>9</v>
      </c>
      <c r="C8" s="25">
        <v>17194</v>
      </c>
      <c r="D8" s="26">
        <v>338</v>
      </c>
      <c r="E8" s="26">
        <v>19.7</v>
      </c>
    </row>
    <row r="9" spans="1:5" x14ac:dyDescent="0.3">
      <c r="A9" s="24" t="s">
        <v>5</v>
      </c>
      <c r="B9" s="24" t="s">
        <v>10</v>
      </c>
      <c r="C9" s="25">
        <v>20647</v>
      </c>
      <c r="D9" s="26">
        <v>260</v>
      </c>
      <c r="E9" s="26">
        <v>12.6</v>
      </c>
    </row>
    <row r="10" spans="1:5" x14ac:dyDescent="0.3">
      <c r="A10" s="24" t="s">
        <v>5</v>
      </c>
      <c r="B10" s="24" t="s">
        <v>11</v>
      </c>
      <c r="C10" s="25">
        <v>15314</v>
      </c>
      <c r="D10" s="26">
        <v>430</v>
      </c>
      <c r="E10" s="26">
        <v>28.1</v>
      </c>
    </row>
    <row r="11" spans="1:5" x14ac:dyDescent="0.3">
      <c r="A11" s="24" t="s">
        <v>5</v>
      </c>
      <c r="B11" s="24" t="s">
        <v>12</v>
      </c>
      <c r="C11" s="25">
        <v>41582</v>
      </c>
      <c r="D11" s="26">
        <v>564</v>
      </c>
      <c r="E11" s="26">
        <v>13.6</v>
      </c>
    </row>
    <row r="12" spans="1:5" x14ac:dyDescent="0.3">
      <c r="A12" s="24" t="s">
        <v>5</v>
      </c>
      <c r="B12" s="24" t="s">
        <v>13</v>
      </c>
      <c r="C12" s="25">
        <v>18831</v>
      </c>
      <c r="D12" s="26">
        <v>527</v>
      </c>
      <c r="E12" s="26">
        <v>28</v>
      </c>
    </row>
    <row r="13" spans="1:5" x14ac:dyDescent="0.3">
      <c r="A13" s="24" t="s">
        <v>5</v>
      </c>
      <c r="B13" s="24" t="s">
        <v>14</v>
      </c>
      <c r="C13" s="25">
        <v>31065</v>
      </c>
      <c r="D13" s="26">
        <v>508</v>
      </c>
      <c r="E13" s="26">
        <v>16.399999999999999</v>
      </c>
    </row>
    <row r="14" spans="1:5" x14ac:dyDescent="0.3">
      <c r="A14" s="24" t="s">
        <v>5</v>
      </c>
      <c r="B14" s="24" t="s">
        <v>15</v>
      </c>
      <c r="C14" s="25">
        <v>37648</v>
      </c>
      <c r="D14" s="26">
        <v>607</v>
      </c>
      <c r="E14" s="26">
        <v>16.100000000000001</v>
      </c>
    </row>
    <row r="15" spans="1:5" x14ac:dyDescent="0.3">
      <c r="A15" s="24" t="s">
        <v>5</v>
      </c>
      <c r="B15" s="24" t="s">
        <v>16</v>
      </c>
      <c r="C15" s="25">
        <v>20718</v>
      </c>
      <c r="D15" s="26">
        <v>272</v>
      </c>
      <c r="E15" s="26">
        <v>13.1</v>
      </c>
    </row>
    <row r="16" spans="1:5" x14ac:dyDescent="0.3">
      <c r="A16" s="24" t="s">
        <v>5</v>
      </c>
      <c r="B16" s="24" t="s">
        <v>17</v>
      </c>
      <c r="C16" s="25">
        <v>23785</v>
      </c>
      <c r="D16" s="26">
        <v>309</v>
      </c>
      <c r="E16" s="26">
        <v>13</v>
      </c>
    </row>
    <row r="17" spans="1:5" x14ac:dyDescent="0.3">
      <c r="A17" s="24" t="s">
        <v>5</v>
      </c>
      <c r="B17" s="24" t="s">
        <v>18</v>
      </c>
      <c r="C17" s="25">
        <v>35447</v>
      </c>
      <c r="D17" s="26">
        <v>552</v>
      </c>
      <c r="E17" s="26">
        <v>15.6</v>
      </c>
    </row>
    <row r="18" spans="1:5" x14ac:dyDescent="0.3">
      <c r="A18" s="24" t="s">
        <v>5</v>
      </c>
      <c r="B18" s="24" t="s">
        <v>19</v>
      </c>
      <c r="C18" s="25">
        <v>33056</v>
      </c>
      <c r="D18" s="26">
        <v>758</v>
      </c>
      <c r="E18" s="26">
        <v>22.9</v>
      </c>
    </row>
    <row r="19" spans="1:5" x14ac:dyDescent="0.3">
      <c r="A19" s="24" t="s">
        <v>5</v>
      </c>
      <c r="B19" s="24" t="s">
        <v>20</v>
      </c>
      <c r="C19" s="25">
        <v>13473</v>
      </c>
      <c r="D19" s="26">
        <v>253</v>
      </c>
      <c r="E19" s="26">
        <v>18.8</v>
      </c>
    </row>
    <row r="20" spans="1:5" x14ac:dyDescent="0.3">
      <c r="A20" s="24" t="s">
        <v>5</v>
      </c>
      <c r="B20" s="24" t="s">
        <v>21</v>
      </c>
      <c r="C20" s="25">
        <v>16869</v>
      </c>
      <c r="D20" s="26">
        <v>207</v>
      </c>
      <c r="E20" s="26">
        <v>12.3</v>
      </c>
    </row>
    <row r="21" spans="1:5" x14ac:dyDescent="0.3">
      <c r="A21" s="24" t="s">
        <v>5</v>
      </c>
      <c r="B21" s="24" t="s">
        <v>22</v>
      </c>
      <c r="C21" s="25">
        <v>28742</v>
      </c>
      <c r="D21" s="26">
        <v>299</v>
      </c>
      <c r="E21" s="26">
        <v>10.4</v>
      </c>
    </row>
    <row r="22" spans="1:5" x14ac:dyDescent="0.3">
      <c r="A22" s="24" t="s">
        <v>5</v>
      </c>
      <c r="B22" s="24" t="s">
        <v>23</v>
      </c>
      <c r="C22" s="25">
        <v>30792</v>
      </c>
      <c r="D22" s="26">
        <v>716</v>
      </c>
      <c r="E22" s="26">
        <v>23.2</v>
      </c>
    </row>
    <row r="23" spans="1:5" x14ac:dyDescent="0.3">
      <c r="A23" s="24" t="s">
        <v>5</v>
      </c>
      <c r="B23" s="24" t="s">
        <v>24</v>
      </c>
      <c r="C23" s="25">
        <v>19638</v>
      </c>
      <c r="D23" s="26">
        <v>358</v>
      </c>
      <c r="E23" s="26">
        <v>18.2</v>
      </c>
    </row>
    <row r="24" spans="1:5" x14ac:dyDescent="0.3">
      <c r="A24" s="24" t="s">
        <v>5</v>
      </c>
      <c r="B24" s="24" t="s">
        <v>25</v>
      </c>
      <c r="C24" s="25">
        <v>70496</v>
      </c>
      <c r="D24" s="25">
        <v>1094</v>
      </c>
      <c r="E24" s="26">
        <v>15.5</v>
      </c>
    </row>
    <row r="25" spans="1:5" x14ac:dyDescent="0.3">
      <c r="A25" s="24" t="s">
        <v>5</v>
      </c>
      <c r="B25" s="24" t="s">
        <v>26</v>
      </c>
      <c r="C25" s="25">
        <v>23549</v>
      </c>
      <c r="D25" s="26">
        <v>381</v>
      </c>
      <c r="E25" s="26">
        <v>16.2</v>
      </c>
    </row>
    <row r="26" spans="1:5" x14ac:dyDescent="0.3">
      <c r="A26" s="24" t="s">
        <v>5</v>
      </c>
      <c r="B26" s="24" t="s">
        <v>27</v>
      </c>
      <c r="C26" s="25">
        <v>33170</v>
      </c>
      <c r="D26" s="26">
        <v>527</v>
      </c>
      <c r="E26" s="26">
        <v>15.9</v>
      </c>
    </row>
    <row r="27" spans="1:5" x14ac:dyDescent="0.3">
      <c r="A27" s="24" t="s">
        <v>5</v>
      </c>
      <c r="B27" s="24" t="s">
        <v>28</v>
      </c>
      <c r="C27" s="25">
        <v>17186</v>
      </c>
      <c r="D27" s="26">
        <v>444</v>
      </c>
      <c r="E27" s="26">
        <v>25.8</v>
      </c>
    </row>
    <row r="28" spans="1:5" x14ac:dyDescent="0.3">
      <c r="A28" s="24" t="s">
        <v>5</v>
      </c>
      <c r="B28" s="24" t="s">
        <v>29</v>
      </c>
      <c r="C28" s="25">
        <v>25871</v>
      </c>
      <c r="D28" s="26">
        <v>589</v>
      </c>
      <c r="E28" s="26">
        <v>22.8</v>
      </c>
    </row>
    <row r="29" spans="1:5" x14ac:dyDescent="0.3">
      <c r="A29" s="24" t="s">
        <v>5</v>
      </c>
      <c r="B29" s="24" t="s">
        <v>30</v>
      </c>
      <c r="C29" s="25">
        <v>13815</v>
      </c>
      <c r="D29" s="26">
        <v>300</v>
      </c>
      <c r="E29" s="26">
        <v>21.7</v>
      </c>
    </row>
    <row r="30" spans="1:5" x14ac:dyDescent="0.3">
      <c r="A30" s="24" t="s">
        <v>5</v>
      </c>
      <c r="B30" s="24" t="s">
        <v>31</v>
      </c>
      <c r="C30" s="25">
        <v>57473</v>
      </c>
      <c r="D30" s="26">
        <v>916</v>
      </c>
      <c r="E30" s="26">
        <v>15.9</v>
      </c>
    </row>
    <row r="31" spans="1:5" x14ac:dyDescent="0.3">
      <c r="A31" s="24" t="s">
        <v>5</v>
      </c>
      <c r="B31" s="24" t="s">
        <v>32</v>
      </c>
      <c r="C31" s="25">
        <v>24311</v>
      </c>
      <c r="D31" s="26">
        <v>320</v>
      </c>
      <c r="E31" s="26">
        <v>13.1</v>
      </c>
    </row>
    <row r="32" spans="1:5" x14ac:dyDescent="0.3">
      <c r="A32" s="24" t="s">
        <v>5</v>
      </c>
      <c r="B32" s="24" t="s">
        <v>33</v>
      </c>
      <c r="C32" s="25">
        <v>60993</v>
      </c>
      <c r="D32" s="26">
        <v>876</v>
      </c>
      <c r="E32" s="26">
        <v>14.4</v>
      </c>
    </row>
    <row r="33" spans="1:5" x14ac:dyDescent="0.3">
      <c r="A33" s="24" t="s">
        <v>5</v>
      </c>
      <c r="B33" s="24" t="s">
        <v>34</v>
      </c>
      <c r="C33" s="25">
        <v>103598</v>
      </c>
      <c r="D33" s="25">
        <v>1589</v>
      </c>
      <c r="E33" s="26">
        <v>15.3</v>
      </c>
    </row>
    <row r="34" spans="1:5" x14ac:dyDescent="0.3">
      <c r="A34" s="24" t="s">
        <v>5</v>
      </c>
      <c r="B34" s="24" t="s">
        <v>35</v>
      </c>
      <c r="C34" s="25">
        <v>10937</v>
      </c>
      <c r="D34" s="26">
        <v>123</v>
      </c>
      <c r="E34" s="26">
        <v>11.3</v>
      </c>
    </row>
    <row r="35" spans="1:5" x14ac:dyDescent="0.3">
      <c r="A35" s="24" t="s">
        <v>5</v>
      </c>
      <c r="B35" s="24" t="s">
        <v>36</v>
      </c>
      <c r="C35" s="25">
        <v>10162</v>
      </c>
      <c r="D35" s="26">
        <v>158</v>
      </c>
      <c r="E35" s="26">
        <v>15.6</v>
      </c>
    </row>
    <row r="36" spans="1:5" x14ac:dyDescent="0.3">
      <c r="A36" s="24" t="s">
        <v>5</v>
      </c>
      <c r="B36" s="24" t="s">
        <v>37</v>
      </c>
      <c r="C36" s="25">
        <v>8858</v>
      </c>
      <c r="D36" s="26">
        <v>189</v>
      </c>
      <c r="E36" s="26">
        <v>21.4</v>
      </c>
    </row>
    <row r="37" spans="1:5" x14ac:dyDescent="0.3">
      <c r="A37" s="24" t="s">
        <v>5</v>
      </c>
      <c r="B37" s="24" t="s">
        <v>38</v>
      </c>
      <c r="C37" s="25">
        <v>10742</v>
      </c>
      <c r="D37" s="26">
        <v>185</v>
      </c>
      <c r="E37" s="26">
        <v>17.2</v>
      </c>
    </row>
    <row r="38" spans="1:5" x14ac:dyDescent="0.3">
      <c r="A38" s="24" t="s">
        <v>5</v>
      </c>
      <c r="B38" s="24" t="s">
        <v>39</v>
      </c>
      <c r="C38" s="25">
        <v>25172</v>
      </c>
      <c r="D38" s="26">
        <v>380</v>
      </c>
      <c r="E38" s="26">
        <v>15.1</v>
      </c>
    </row>
    <row r="39" spans="1:5" x14ac:dyDescent="0.3">
      <c r="A39" s="24" t="s">
        <v>5</v>
      </c>
      <c r="B39" s="24" t="s">
        <v>40</v>
      </c>
      <c r="C39" s="25">
        <v>45448</v>
      </c>
      <c r="D39" s="26">
        <v>775</v>
      </c>
      <c r="E39" s="26">
        <v>17</v>
      </c>
    </row>
    <row r="40" spans="1:5" x14ac:dyDescent="0.3">
      <c r="A40" s="24" t="s">
        <v>5</v>
      </c>
      <c r="B40" s="24" t="s">
        <v>41</v>
      </c>
      <c r="C40" s="25">
        <v>101883</v>
      </c>
      <c r="D40" s="25">
        <v>1539</v>
      </c>
      <c r="E40" s="26">
        <v>15.1</v>
      </c>
    </row>
    <row r="41" spans="1:5" x14ac:dyDescent="0.3">
      <c r="A41" s="24" t="s">
        <v>5</v>
      </c>
      <c r="B41" s="24" t="s">
        <v>42</v>
      </c>
      <c r="C41" s="25">
        <v>17107</v>
      </c>
      <c r="D41" s="26">
        <v>290</v>
      </c>
      <c r="E41" s="26">
        <v>17</v>
      </c>
    </row>
    <row r="42" spans="1:5" x14ac:dyDescent="0.3">
      <c r="A42" s="24" t="s">
        <v>5</v>
      </c>
      <c r="B42" s="24" t="s">
        <v>43</v>
      </c>
      <c r="C42" s="25">
        <v>2063547</v>
      </c>
      <c r="D42" s="25">
        <v>22116</v>
      </c>
      <c r="E42" s="26">
        <v>10.7</v>
      </c>
    </row>
    <row r="43" spans="1:5" x14ac:dyDescent="0.3">
      <c r="A43" s="24" t="s">
        <v>5</v>
      </c>
      <c r="B43" s="24" t="s">
        <v>44</v>
      </c>
      <c r="C43" s="25">
        <v>53914</v>
      </c>
      <c r="D43" s="26">
        <v>878</v>
      </c>
      <c r="E43" s="26">
        <v>16.3</v>
      </c>
    </row>
    <row r="44" spans="1:5" x14ac:dyDescent="0.3">
      <c r="A44" s="24" t="s">
        <v>5</v>
      </c>
      <c r="B44" s="24" t="s">
        <v>45</v>
      </c>
      <c r="C44" s="25">
        <v>15520</v>
      </c>
      <c r="D44" s="26">
        <v>262</v>
      </c>
      <c r="E44" s="26">
        <v>16.899999999999999</v>
      </c>
    </row>
    <row r="45" spans="1:5" x14ac:dyDescent="0.3">
      <c r="A45" s="24" t="s">
        <v>5</v>
      </c>
      <c r="B45" s="24" t="s">
        <v>46</v>
      </c>
      <c r="C45" s="25">
        <v>61204</v>
      </c>
      <c r="D45" s="26">
        <v>732</v>
      </c>
      <c r="E45" s="26">
        <v>12</v>
      </c>
    </row>
    <row r="46" spans="1:5" x14ac:dyDescent="0.3">
      <c r="A46" s="24" t="s">
        <v>5</v>
      </c>
      <c r="B46" s="24" t="s">
        <v>47</v>
      </c>
      <c r="C46" s="25">
        <v>20135</v>
      </c>
      <c r="D46" s="26">
        <v>419</v>
      </c>
      <c r="E46" s="26">
        <v>20.8</v>
      </c>
    </row>
    <row r="47" spans="1:5" x14ac:dyDescent="0.3">
      <c r="A47" s="24" t="s">
        <v>5</v>
      </c>
      <c r="B47" s="24" t="s">
        <v>48</v>
      </c>
      <c r="C47" s="25">
        <v>27062</v>
      </c>
      <c r="D47" s="26">
        <v>417</v>
      </c>
      <c r="E47" s="26">
        <v>15.4</v>
      </c>
    </row>
    <row r="48" spans="1:5" x14ac:dyDescent="0.3">
      <c r="A48" s="24" t="s">
        <v>5</v>
      </c>
      <c r="B48" s="24" t="s">
        <v>49</v>
      </c>
      <c r="C48" s="25">
        <v>15761</v>
      </c>
      <c r="D48" s="26">
        <v>344</v>
      </c>
      <c r="E48" s="26">
        <v>21.8</v>
      </c>
    </row>
    <row r="49" spans="1:5" x14ac:dyDescent="0.3">
      <c r="A49" s="24" t="s">
        <v>5</v>
      </c>
      <c r="B49" s="24" t="s">
        <v>50</v>
      </c>
      <c r="C49" s="25">
        <v>23817</v>
      </c>
      <c r="D49" s="26">
        <v>280</v>
      </c>
      <c r="E49" s="26">
        <v>11.8</v>
      </c>
    </row>
    <row r="50" spans="1:5" x14ac:dyDescent="0.3">
      <c r="A50" s="24" t="s">
        <v>5</v>
      </c>
      <c r="B50" s="24" t="s">
        <v>51</v>
      </c>
      <c r="C50" s="25">
        <v>96372</v>
      </c>
      <c r="D50" s="25">
        <v>1657</v>
      </c>
      <c r="E50" s="26">
        <v>17.2</v>
      </c>
    </row>
    <row r="51" spans="1:5" x14ac:dyDescent="0.3">
      <c r="A51" s="24" t="s">
        <v>5</v>
      </c>
      <c r="B51" s="24" t="s">
        <v>52</v>
      </c>
      <c r="C51" s="25">
        <v>19373</v>
      </c>
      <c r="D51" s="26">
        <v>302</v>
      </c>
      <c r="E51" s="26">
        <v>15.6</v>
      </c>
    </row>
    <row r="52" spans="1:5" x14ac:dyDescent="0.3">
      <c r="A52" s="24" t="s">
        <v>5</v>
      </c>
      <c r="B52" s="24" t="s">
        <v>53</v>
      </c>
      <c r="C52" s="25">
        <v>30668</v>
      </c>
      <c r="D52" s="26">
        <v>621</v>
      </c>
      <c r="E52" s="26">
        <v>20.2</v>
      </c>
    </row>
    <row r="53" spans="1:5" x14ac:dyDescent="0.3">
      <c r="A53" s="24" t="s">
        <v>5</v>
      </c>
      <c r="B53" s="24" t="s">
        <v>54</v>
      </c>
      <c r="C53" s="25">
        <v>24936</v>
      </c>
      <c r="D53" s="26">
        <v>488</v>
      </c>
      <c r="E53" s="26">
        <v>19.600000000000001</v>
      </c>
    </row>
    <row r="54" spans="1:5" x14ac:dyDescent="0.3">
      <c r="A54" s="24" t="s">
        <v>5</v>
      </c>
      <c r="B54" s="24" t="s">
        <v>55</v>
      </c>
      <c r="C54" s="25">
        <v>14164</v>
      </c>
      <c r="D54" s="26">
        <v>333</v>
      </c>
      <c r="E54" s="26">
        <v>23.5</v>
      </c>
    </row>
    <row r="55" spans="1:5" x14ac:dyDescent="0.3">
      <c r="A55" s="24" t="s">
        <v>5</v>
      </c>
      <c r="B55" s="24" t="s">
        <v>56</v>
      </c>
      <c r="C55" s="25">
        <v>28211</v>
      </c>
      <c r="D55" s="26">
        <v>523</v>
      </c>
      <c r="E55" s="26">
        <v>18.600000000000001</v>
      </c>
    </row>
    <row r="56" spans="1:5" x14ac:dyDescent="0.3">
      <c r="A56" s="24" t="s">
        <v>5</v>
      </c>
      <c r="B56" s="24" t="s">
        <v>57</v>
      </c>
      <c r="C56" s="25">
        <v>51795</v>
      </c>
      <c r="D56" s="26">
        <v>946</v>
      </c>
      <c r="E56" s="26">
        <v>18.3</v>
      </c>
    </row>
    <row r="57" spans="1:5" x14ac:dyDescent="0.3">
      <c r="A57" s="24" t="s">
        <v>5</v>
      </c>
      <c r="B57" s="24" t="s">
        <v>58</v>
      </c>
      <c r="C57" s="25">
        <v>32967</v>
      </c>
      <c r="D57" s="26">
        <v>593</v>
      </c>
      <c r="E57" s="26">
        <v>18</v>
      </c>
    </row>
    <row r="58" spans="1:5" x14ac:dyDescent="0.3">
      <c r="A58" s="24" t="s">
        <v>5</v>
      </c>
      <c r="B58" s="24" t="s">
        <v>59</v>
      </c>
      <c r="C58" s="25">
        <v>11670</v>
      </c>
      <c r="D58" s="26">
        <v>208</v>
      </c>
      <c r="E58" s="26">
        <v>17.8</v>
      </c>
    </row>
    <row r="59" spans="1:5" x14ac:dyDescent="0.3">
      <c r="A59" s="24" t="s">
        <v>5</v>
      </c>
      <c r="B59" s="24" t="s">
        <v>60</v>
      </c>
      <c r="C59" s="25">
        <v>11559</v>
      </c>
      <c r="D59" s="26">
        <v>203</v>
      </c>
      <c r="E59" s="26">
        <v>17.600000000000001</v>
      </c>
    </row>
    <row r="60" spans="1:5" x14ac:dyDescent="0.3">
      <c r="A60" s="24" t="s">
        <v>5</v>
      </c>
      <c r="B60" s="24" t="s">
        <v>61</v>
      </c>
      <c r="C60" s="25">
        <v>66764</v>
      </c>
      <c r="D60" s="25">
        <v>1452</v>
      </c>
      <c r="E60" s="26">
        <v>21.7</v>
      </c>
    </row>
    <row r="61" spans="1:5" x14ac:dyDescent="0.3">
      <c r="A61" s="24" t="s">
        <v>5</v>
      </c>
      <c r="B61" s="24" t="s">
        <v>62</v>
      </c>
      <c r="C61" s="25">
        <v>19599</v>
      </c>
      <c r="D61" s="26">
        <v>444</v>
      </c>
      <c r="E61" s="26">
        <v>22.7</v>
      </c>
    </row>
    <row r="62" spans="1:5" x14ac:dyDescent="0.3">
      <c r="A62" s="24" t="s">
        <v>5</v>
      </c>
      <c r="B62" s="24" t="s">
        <v>63</v>
      </c>
      <c r="C62" s="25">
        <v>73669</v>
      </c>
      <c r="D62" s="25">
        <v>1249</v>
      </c>
      <c r="E62" s="26">
        <v>17</v>
      </c>
    </row>
    <row r="63" spans="1:5" x14ac:dyDescent="0.3">
      <c r="A63" s="24" t="s">
        <v>5</v>
      </c>
      <c r="B63" s="24" t="s">
        <v>64</v>
      </c>
      <c r="C63" s="25">
        <v>19247</v>
      </c>
      <c r="D63" s="26">
        <v>309</v>
      </c>
      <c r="E63" s="26">
        <v>16</v>
      </c>
    </row>
    <row r="64" spans="1:5" x14ac:dyDescent="0.3">
      <c r="A64" s="24" t="s">
        <v>5</v>
      </c>
      <c r="B64" s="24" t="s">
        <v>65</v>
      </c>
      <c r="C64" s="25">
        <v>14431</v>
      </c>
      <c r="D64" s="26">
        <v>270</v>
      </c>
      <c r="E64" s="26">
        <v>18.7</v>
      </c>
    </row>
    <row r="65" spans="1:5" x14ac:dyDescent="0.3">
      <c r="A65" s="24" t="s">
        <v>5</v>
      </c>
      <c r="B65" s="24" t="s">
        <v>66</v>
      </c>
      <c r="C65" s="25">
        <v>18626</v>
      </c>
      <c r="D65" s="26">
        <v>273</v>
      </c>
      <c r="E65" s="26">
        <v>14.7</v>
      </c>
    </row>
    <row r="66" spans="1:5" x14ac:dyDescent="0.3">
      <c r="A66" s="24" t="s">
        <v>5</v>
      </c>
      <c r="B66" s="24" t="s">
        <v>67</v>
      </c>
      <c r="C66" s="25">
        <v>23945</v>
      </c>
      <c r="D66" s="26">
        <v>397</v>
      </c>
      <c r="E66" s="26">
        <v>16.600000000000001</v>
      </c>
    </row>
    <row r="67" spans="1:5" x14ac:dyDescent="0.3">
      <c r="A67" s="28" t="str">
        <f>CONCATENATE("Total (",RIGHT(Índice!$A$4,2),")")</f>
        <v>Total (AM)</v>
      </c>
      <c r="B67" s="28"/>
      <c r="C67" s="29">
        <f>SUM(C5:C66)</f>
        <v>3941175</v>
      </c>
      <c r="D67" s="29">
        <f>SUM(D5:D66)</f>
        <v>54152</v>
      </c>
      <c r="E67" s="30">
        <f>D67/(C67/1000)</f>
        <v>13.740064828382398</v>
      </c>
    </row>
    <row r="68" spans="1:5" x14ac:dyDescent="0.3">
      <c r="A68" s="31"/>
      <c r="B68" s="31"/>
      <c r="C68" s="32"/>
      <c r="D68" s="32" t="s">
        <v>107</v>
      </c>
      <c r="E68" s="33">
        <f>MIN($E$5:$E$66)</f>
        <v>10.4</v>
      </c>
    </row>
    <row r="69" spans="1:5" x14ac:dyDescent="0.3">
      <c r="A69" s="31"/>
      <c r="B69" s="31"/>
      <c r="C69" s="32"/>
      <c r="D69" s="32" t="s">
        <v>108</v>
      </c>
      <c r="E69" s="33">
        <f>MAX($E$5:$E$66)</f>
        <v>28.1</v>
      </c>
    </row>
    <row r="70" spans="1:5" x14ac:dyDescent="0.3">
      <c r="A70" s="34" t="s">
        <v>109</v>
      </c>
      <c r="B70" s="34"/>
      <c r="C70" s="35">
        <v>203041552</v>
      </c>
      <c r="D70" s="35">
        <v>2259412</v>
      </c>
      <c r="E70" s="36">
        <v>11.127830622571286</v>
      </c>
    </row>
    <row r="71" spans="1:5" x14ac:dyDescent="0.3">
      <c r="A71" s="34"/>
      <c r="B71" s="34"/>
      <c r="C71" s="35"/>
      <c r="D71" s="35" t="s">
        <v>107</v>
      </c>
      <c r="E71" s="36">
        <v>0.6</v>
      </c>
    </row>
    <row r="72" spans="1:5" x14ac:dyDescent="0.3">
      <c r="A72" s="37"/>
      <c r="B72" s="37"/>
      <c r="C72" s="38"/>
      <c r="D72" s="38" t="s">
        <v>108</v>
      </c>
      <c r="E72" s="39">
        <v>49.6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A9B2-6036-4991-BDEA-DEB1CB8B5D00}">
  <sheetPr>
    <tabColor rgb="FFA3CFD1"/>
    <pageSetUpPr fitToPage="1"/>
  </sheetPr>
  <dimension ref="A1:E13"/>
  <sheetViews>
    <sheetView workbookViewId="0">
      <pane ySplit="4" topLeftCell="A5" activePane="bottomLeft" state="frozen"/>
      <selection pane="bottomLeft" activeCell="A14" sqref="A14:XFD669"/>
    </sheetView>
  </sheetViews>
  <sheetFormatPr defaultColWidth="0" defaultRowHeight="16.5" zeroHeight="1" x14ac:dyDescent="0.3"/>
  <cols>
    <col min="1" max="1" width="20.85546875" style="19" bestFit="1" customWidth="1"/>
    <col min="2" max="2" width="38.8554687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88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35</v>
      </c>
      <c r="C5" s="25">
        <v>10937</v>
      </c>
      <c r="D5" s="26">
        <v>23</v>
      </c>
      <c r="E5" s="26">
        <v>2.1</v>
      </c>
    </row>
    <row r="6" spans="1:5" x14ac:dyDescent="0.3">
      <c r="A6" s="24" t="s">
        <v>5</v>
      </c>
      <c r="B6" s="24" t="s">
        <v>43</v>
      </c>
      <c r="C6" s="25">
        <v>2063547</v>
      </c>
      <c r="D6" s="25">
        <v>5037</v>
      </c>
      <c r="E6" s="26">
        <v>2.4</v>
      </c>
    </row>
    <row r="7" spans="1:5" x14ac:dyDescent="0.3">
      <c r="A7" s="24" t="s">
        <v>5</v>
      </c>
      <c r="B7" s="24" t="s">
        <v>61</v>
      </c>
      <c r="C7" s="25">
        <v>66764</v>
      </c>
      <c r="D7" s="26">
        <v>20</v>
      </c>
      <c r="E7" s="26">
        <v>0.3</v>
      </c>
    </row>
    <row r="8" spans="1:5" x14ac:dyDescent="0.3">
      <c r="A8" s="28" t="str">
        <f>CONCATENATE("Total (",RIGHT(Índice!$A$4,2),")")</f>
        <v>Total (AM)</v>
      </c>
      <c r="B8" s="28"/>
      <c r="C8" s="29">
        <f>SUM(C5:C7)</f>
        <v>2141248</v>
      </c>
      <c r="D8" s="29">
        <f>SUM(D5:D7)</f>
        <v>5080</v>
      </c>
      <c r="E8" s="30">
        <f>D8/(C8/1000)</f>
        <v>2.3724482171145049</v>
      </c>
    </row>
    <row r="9" spans="1:5" x14ac:dyDescent="0.3">
      <c r="A9" s="31"/>
      <c r="B9" s="31"/>
      <c r="C9" s="32"/>
      <c r="D9" s="32" t="s">
        <v>107</v>
      </c>
      <c r="E9" s="33">
        <f>MIN($E$5:$E$7)</f>
        <v>0.3</v>
      </c>
    </row>
    <row r="10" spans="1:5" x14ac:dyDescent="0.3">
      <c r="A10" s="31"/>
      <c r="B10" s="31"/>
      <c r="C10" s="32"/>
      <c r="D10" s="32" t="s">
        <v>108</v>
      </c>
      <c r="E10" s="33">
        <f>MAX($E$5:$E$7)</f>
        <v>2.4</v>
      </c>
    </row>
    <row r="11" spans="1:5" x14ac:dyDescent="0.3">
      <c r="A11" s="34" t="s">
        <v>109</v>
      </c>
      <c r="B11" s="34"/>
      <c r="C11" s="35">
        <v>99659323</v>
      </c>
      <c r="D11" s="35">
        <v>227888</v>
      </c>
      <c r="E11" s="36">
        <v>2.2866701592985934</v>
      </c>
    </row>
    <row r="12" spans="1:5" x14ac:dyDescent="0.3">
      <c r="A12" s="34"/>
      <c r="B12" s="34"/>
      <c r="C12" s="35"/>
      <c r="D12" s="35" t="s">
        <v>107</v>
      </c>
      <c r="E12" s="36">
        <v>0</v>
      </c>
    </row>
    <row r="13" spans="1:5" x14ac:dyDescent="0.3">
      <c r="A13" s="37"/>
      <c r="B13" s="37"/>
      <c r="C13" s="38"/>
      <c r="D13" s="38" t="s">
        <v>108</v>
      </c>
      <c r="E13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3BC3-DD5D-44B9-A7AF-9ED19943E3B9}">
  <sheetPr>
    <tabColor rgb="FFA3CFD1"/>
    <pageSetUpPr fitToPage="1"/>
  </sheetPr>
  <dimension ref="A1:E14"/>
  <sheetViews>
    <sheetView workbookViewId="0">
      <pane ySplit="4" topLeftCell="A5" activePane="bottomLeft" state="frozen"/>
      <selection pane="bottomLeft" activeCell="A15" sqref="A15:XFD196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89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34</v>
      </c>
      <c r="C5" s="25">
        <v>103598</v>
      </c>
      <c r="D5" s="26">
        <v>5</v>
      </c>
      <c r="E5" s="26">
        <v>0</v>
      </c>
    </row>
    <row r="6" spans="1:5" x14ac:dyDescent="0.3">
      <c r="A6" s="24" t="s">
        <v>5</v>
      </c>
      <c r="B6" s="24" t="s">
        <v>43</v>
      </c>
      <c r="C6" s="25">
        <v>2063547</v>
      </c>
      <c r="D6" s="25">
        <v>1428</v>
      </c>
      <c r="E6" s="26">
        <v>0.7</v>
      </c>
    </row>
    <row r="7" spans="1:5" x14ac:dyDescent="0.3">
      <c r="A7" s="24" t="s">
        <v>5</v>
      </c>
      <c r="B7" s="24" t="s">
        <v>48</v>
      </c>
      <c r="C7" s="25">
        <v>27062</v>
      </c>
      <c r="D7" s="26">
        <v>33</v>
      </c>
      <c r="E7" s="26">
        <v>1.2</v>
      </c>
    </row>
    <row r="8" spans="1:5" x14ac:dyDescent="0.3">
      <c r="A8" s="24" t="s">
        <v>5</v>
      </c>
      <c r="B8" s="24" t="s">
        <v>51</v>
      </c>
      <c r="C8" s="25">
        <v>96372</v>
      </c>
      <c r="D8" s="26">
        <v>115</v>
      </c>
      <c r="E8" s="26">
        <v>1.2</v>
      </c>
    </row>
    <row r="9" spans="1:5" x14ac:dyDescent="0.3">
      <c r="A9" s="28" t="str">
        <f>CONCATENATE("Total (",RIGHT(Índice!$A$4,2),")")</f>
        <v>Total (AM)</v>
      </c>
      <c r="B9" s="28"/>
      <c r="C9" s="29">
        <f>SUM(C5:C8)</f>
        <v>2290579</v>
      </c>
      <c r="D9" s="29">
        <f>SUM(D5:D8)</f>
        <v>1581</v>
      </c>
      <c r="E9" s="30">
        <f>D9/(C9/1000)</f>
        <v>0.69021849934012314</v>
      </c>
    </row>
    <row r="10" spans="1:5" x14ac:dyDescent="0.3">
      <c r="A10" s="31"/>
      <c r="B10" s="31"/>
      <c r="C10" s="32"/>
      <c r="D10" s="32" t="s">
        <v>107</v>
      </c>
      <c r="E10" s="33">
        <f>MIN($E$5:$E$8)</f>
        <v>0</v>
      </c>
    </row>
    <row r="11" spans="1:5" x14ac:dyDescent="0.3">
      <c r="A11" s="31"/>
      <c r="B11" s="31"/>
      <c r="C11" s="32"/>
      <c r="D11" s="32" t="s">
        <v>108</v>
      </c>
      <c r="E11" s="33">
        <f>MAX($E$5:$E$8)</f>
        <v>1.2</v>
      </c>
    </row>
    <row r="12" spans="1:5" x14ac:dyDescent="0.3">
      <c r="A12" s="34" t="s">
        <v>109</v>
      </c>
      <c r="B12" s="34"/>
      <c r="C12" s="35">
        <v>149920888</v>
      </c>
      <c r="D12" s="35">
        <v>615525</v>
      </c>
      <c r="E12" s="36">
        <v>4.1056653826650225</v>
      </c>
    </row>
    <row r="13" spans="1:5" x14ac:dyDescent="0.3">
      <c r="A13" s="34"/>
      <c r="B13" s="34"/>
      <c r="C13" s="35"/>
      <c r="D13" s="35" t="s">
        <v>107</v>
      </c>
      <c r="E13" s="36">
        <v>0</v>
      </c>
    </row>
    <row r="14" spans="1:5" x14ac:dyDescent="0.3">
      <c r="A14" s="37"/>
      <c r="B14" s="37"/>
      <c r="C14" s="38"/>
      <c r="D14" s="38" t="s">
        <v>108</v>
      </c>
      <c r="E14" s="39">
        <v>52.5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CCB6F-516E-4F6D-AFCD-47D54B2ED8E7}">
  <sheetPr>
    <tabColor rgb="FFA3CFD1"/>
    <pageSetUpPr fitToPage="1"/>
  </sheetPr>
  <dimension ref="A1:E21"/>
  <sheetViews>
    <sheetView workbookViewId="0">
      <pane ySplit="4" topLeftCell="A5" activePane="bottomLeft" state="frozen"/>
      <selection pane="bottomLeft" activeCell="A22" sqref="A22:XFD2600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12</v>
      </c>
      <c r="C5" s="25">
        <v>41582</v>
      </c>
      <c r="D5" s="26">
        <v>5</v>
      </c>
      <c r="E5" s="26">
        <v>0.1</v>
      </c>
    </row>
    <row r="6" spans="1:5" x14ac:dyDescent="0.3">
      <c r="A6" s="24" t="s">
        <v>5</v>
      </c>
      <c r="B6" s="24" t="s">
        <v>26</v>
      </c>
      <c r="C6" s="25">
        <v>23549</v>
      </c>
      <c r="D6" s="26">
        <v>1</v>
      </c>
      <c r="E6" s="26">
        <v>0</v>
      </c>
    </row>
    <row r="7" spans="1:5" x14ac:dyDescent="0.3">
      <c r="A7" s="24" t="s">
        <v>5</v>
      </c>
      <c r="B7" s="24" t="s">
        <v>30</v>
      </c>
      <c r="C7" s="25">
        <v>13815</v>
      </c>
      <c r="D7" s="26">
        <v>2</v>
      </c>
      <c r="E7" s="26">
        <v>0.1</v>
      </c>
    </row>
    <row r="8" spans="1:5" x14ac:dyDescent="0.3">
      <c r="A8" s="24" t="s">
        <v>5</v>
      </c>
      <c r="B8" s="24" t="s">
        <v>31</v>
      </c>
      <c r="C8" s="25">
        <v>57473</v>
      </c>
      <c r="D8" s="26">
        <v>1</v>
      </c>
      <c r="E8" s="26">
        <v>0</v>
      </c>
    </row>
    <row r="9" spans="1:5" x14ac:dyDescent="0.3">
      <c r="A9" s="24" t="s">
        <v>5</v>
      </c>
      <c r="B9" s="24" t="s">
        <v>33</v>
      </c>
      <c r="C9" s="25">
        <v>60993</v>
      </c>
      <c r="D9" s="26">
        <v>1</v>
      </c>
      <c r="E9" s="26">
        <v>0</v>
      </c>
    </row>
    <row r="10" spans="1:5" x14ac:dyDescent="0.3">
      <c r="A10" s="24" t="s">
        <v>5</v>
      </c>
      <c r="B10" s="24" t="s">
        <v>34</v>
      </c>
      <c r="C10" s="25">
        <v>103598</v>
      </c>
      <c r="D10" s="26">
        <v>3</v>
      </c>
      <c r="E10" s="26">
        <v>0</v>
      </c>
    </row>
    <row r="11" spans="1:5" x14ac:dyDescent="0.3">
      <c r="A11" s="24" t="s">
        <v>5</v>
      </c>
      <c r="B11" s="24" t="s">
        <v>41</v>
      </c>
      <c r="C11" s="25">
        <v>101883</v>
      </c>
      <c r="D11" s="26">
        <v>0</v>
      </c>
      <c r="E11" s="26">
        <v>0</v>
      </c>
    </row>
    <row r="12" spans="1:5" x14ac:dyDescent="0.3">
      <c r="A12" s="24" t="s">
        <v>5</v>
      </c>
      <c r="B12" s="24" t="s">
        <v>43</v>
      </c>
      <c r="C12" s="25">
        <v>2063547</v>
      </c>
      <c r="D12" s="25">
        <v>3585</v>
      </c>
      <c r="E12" s="26">
        <v>1.7</v>
      </c>
    </row>
    <row r="13" spans="1:5" x14ac:dyDescent="0.3">
      <c r="A13" s="24" t="s">
        <v>5</v>
      </c>
      <c r="B13" s="24" t="s">
        <v>48</v>
      </c>
      <c r="C13" s="25">
        <v>27062</v>
      </c>
      <c r="D13" s="26">
        <v>8</v>
      </c>
      <c r="E13" s="26">
        <v>0.3</v>
      </c>
    </row>
    <row r="14" spans="1:5" x14ac:dyDescent="0.3">
      <c r="A14" s="24" t="s">
        <v>5</v>
      </c>
      <c r="B14" s="24" t="s">
        <v>51</v>
      </c>
      <c r="C14" s="25">
        <v>96372</v>
      </c>
      <c r="D14" s="26">
        <v>14</v>
      </c>
      <c r="E14" s="26">
        <v>0.1</v>
      </c>
    </row>
    <row r="15" spans="1:5" x14ac:dyDescent="0.3">
      <c r="A15" s="24" t="s">
        <v>5</v>
      </c>
      <c r="B15" s="24" t="s">
        <v>61</v>
      </c>
      <c r="C15" s="25">
        <v>66764</v>
      </c>
      <c r="D15" s="26">
        <v>37</v>
      </c>
      <c r="E15" s="26">
        <v>0.6</v>
      </c>
    </row>
    <row r="16" spans="1:5" x14ac:dyDescent="0.3">
      <c r="A16" s="28" t="str">
        <f>CONCATENATE("Total (",RIGHT(Índice!$A$4,2),")")</f>
        <v>Total (AM)</v>
      </c>
      <c r="B16" s="28"/>
      <c r="C16" s="29">
        <f>SUM(C5:C15)</f>
        <v>2656638</v>
      </c>
      <c r="D16" s="29">
        <f>SUM(D5:D15)</f>
        <v>3657</v>
      </c>
      <c r="E16" s="30">
        <f>D16/(C16/1000)</f>
        <v>1.376551867435458</v>
      </c>
    </row>
    <row r="17" spans="1:5" x14ac:dyDescent="0.3">
      <c r="A17" s="31"/>
      <c r="B17" s="31"/>
      <c r="C17" s="32"/>
      <c r="D17" s="32" t="s">
        <v>107</v>
      </c>
      <c r="E17" s="33">
        <f>MIN($E$5:$E$15)</f>
        <v>0</v>
      </c>
    </row>
    <row r="18" spans="1:5" x14ac:dyDescent="0.3">
      <c r="A18" s="31"/>
      <c r="B18" s="31"/>
      <c r="C18" s="32"/>
      <c r="D18" s="32" t="s">
        <v>108</v>
      </c>
      <c r="E18" s="33">
        <f>MAX($E$5:$E$15)</f>
        <v>1.7</v>
      </c>
    </row>
    <row r="19" spans="1:5" x14ac:dyDescent="0.3">
      <c r="A19" s="34" t="s">
        <v>109</v>
      </c>
      <c r="B19" s="34"/>
      <c r="C19" s="35">
        <v>168422276</v>
      </c>
      <c r="D19" s="35">
        <v>171982</v>
      </c>
      <c r="E19" s="36">
        <v>1.021135707725503</v>
      </c>
    </row>
    <row r="20" spans="1:5" x14ac:dyDescent="0.3">
      <c r="A20" s="34"/>
      <c r="B20" s="34"/>
      <c r="C20" s="35"/>
      <c r="D20" s="35" t="s">
        <v>107</v>
      </c>
      <c r="E20" s="36">
        <v>0</v>
      </c>
    </row>
    <row r="21" spans="1:5" x14ac:dyDescent="0.3">
      <c r="A21" s="37"/>
      <c r="B21" s="37"/>
      <c r="C21" s="38"/>
      <c r="D21" s="38" t="s">
        <v>108</v>
      </c>
      <c r="E21" s="39">
        <v>18.3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54</vt:i4>
      </vt:variant>
    </vt:vector>
  </HeadingPairs>
  <TitlesOfParts>
    <vt:vector size="81" baseType="lpstr">
      <vt:lpstr>Índice</vt:lpstr>
      <vt:lpstr>Mapa 1</vt:lpstr>
      <vt:lpstr>Mapa 2</vt:lpstr>
      <vt:lpstr>Mapa 3</vt:lpstr>
      <vt:lpstr>Mapa 4</vt:lpstr>
      <vt:lpstr>Mapa 5</vt:lpstr>
      <vt:lpstr>Mapa 6</vt:lpstr>
      <vt:lpstr>Mapa 7</vt:lpstr>
      <vt:lpstr>Mapa 8</vt:lpstr>
      <vt:lpstr>Mapa 9</vt:lpstr>
      <vt:lpstr>Mapa 10</vt:lpstr>
      <vt:lpstr>Mapa 11</vt:lpstr>
      <vt:lpstr>Mapa 12</vt:lpstr>
      <vt:lpstr>Mapa 13</vt:lpstr>
      <vt:lpstr>Mapa 14</vt:lpstr>
      <vt:lpstr>Mapa 15</vt:lpstr>
      <vt:lpstr>Mapa 16</vt:lpstr>
      <vt:lpstr>Mapa 17</vt:lpstr>
      <vt:lpstr>Mapa 18</vt:lpstr>
      <vt:lpstr>Mapa 19</vt:lpstr>
      <vt:lpstr>Mapa 20</vt:lpstr>
      <vt:lpstr>Mapa 21</vt:lpstr>
      <vt:lpstr>Mapa 22</vt:lpstr>
      <vt:lpstr>Mapa 23</vt:lpstr>
      <vt:lpstr>Mapa 24</vt:lpstr>
      <vt:lpstr>Mapa 25</vt:lpstr>
      <vt:lpstr>Mapa 26</vt:lpstr>
      <vt:lpstr>Índice!Area_de_impressao</vt:lpstr>
      <vt:lpstr>'Mapa 1'!Area_de_impressao</vt:lpstr>
      <vt:lpstr>'Mapa 10'!Area_de_impressao</vt:lpstr>
      <vt:lpstr>'Mapa 11'!Area_de_impressao</vt:lpstr>
      <vt:lpstr>'Mapa 12'!Area_de_impressao</vt:lpstr>
      <vt:lpstr>'Mapa 13'!Area_de_impressao</vt:lpstr>
      <vt:lpstr>'Mapa 14'!Area_de_impressao</vt:lpstr>
      <vt:lpstr>'Mapa 15'!Area_de_impressao</vt:lpstr>
      <vt:lpstr>'Mapa 16'!Area_de_impressao</vt:lpstr>
      <vt:lpstr>'Mapa 17'!Area_de_impressao</vt:lpstr>
      <vt:lpstr>'Mapa 18'!Area_de_impressao</vt:lpstr>
      <vt:lpstr>'Mapa 19'!Area_de_impressao</vt:lpstr>
      <vt:lpstr>'Mapa 2'!Area_de_impressao</vt:lpstr>
      <vt:lpstr>'Mapa 20'!Area_de_impressao</vt:lpstr>
      <vt:lpstr>'Mapa 21'!Area_de_impressao</vt:lpstr>
      <vt:lpstr>'Mapa 22'!Area_de_impressao</vt:lpstr>
      <vt:lpstr>'Mapa 23'!Area_de_impressao</vt:lpstr>
      <vt:lpstr>'Mapa 24'!Area_de_impressao</vt:lpstr>
      <vt:lpstr>'Mapa 25'!Area_de_impressao</vt:lpstr>
      <vt:lpstr>'Mapa 26'!Area_de_impressao</vt:lpstr>
      <vt:lpstr>'Mapa 3'!Area_de_impressao</vt:lpstr>
      <vt:lpstr>'Mapa 4'!Area_de_impressao</vt:lpstr>
      <vt:lpstr>'Mapa 5'!Area_de_impressao</vt:lpstr>
      <vt:lpstr>'Mapa 6'!Area_de_impressao</vt:lpstr>
      <vt:lpstr>'Mapa 7'!Area_de_impressao</vt:lpstr>
      <vt:lpstr>'Mapa 8'!Area_de_impressao</vt:lpstr>
      <vt:lpstr>'Mapa 9'!Area_de_impressao</vt:lpstr>
      <vt:lpstr>Índice!Titulos_de_impressao</vt:lpstr>
      <vt:lpstr>'Mapa 1'!Titulos_de_impressao</vt:lpstr>
      <vt:lpstr>'Mapa 10'!Titulos_de_impressao</vt:lpstr>
      <vt:lpstr>'Mapa 11'!Titulos_de_impressao</vt:lpstr>
      <vt:lpstr>'Mapa 12'!Titulos_de_impressao</vt:lpstr>
      <vt:lpstr>'Mapa 13'!Titulos_de_impressao</vt:lpstr>
      <vt:lpstr>'Mapa 14'!Titulos_de_impressao</vt:lpstr>
      <vt:lpstr>'Mapa 15'!Titulos_de_impressao</vt:lpstr>
      <vt:lpstr>'Mapa 16'!Titulos_de_impressao</vt:lpstr>
      <vt:lpstr>'Mapa 17'!Titulos_de_impressao</vt:lpstr>
      <vt:lpstr>'Mapa 18'!Titulos_de_impressao</vt:lpstr>
      <vt:lpstr>'Mapa 19'!Titulos_de_impressao</vt:lpstr>
      <vt:lpstr>'Mapa 2'!Titulos_de_impressao</vt:lpstr>
      <vt:lpstr>'Mapa 20'!Titulos_de_impressao</vt:lpstr>
      <vt:lpstr>'Mapa 21'!Titulos_de_impressao</vt:lpstr>
      <vt:lpstr>'Mapa 22'!Titulos_de_impressao</vt:lpstr>
      <vt:lpstr>'Mapa 23'!Titulos_de_impressao</vt:lpstr>
      <vt:lpstr>'Mapa 24'!Titulos_de_impressao</vt:lpstr>
      <vt:lpstr>'Mapa 25'!Titulos_de_impressao</vt:lpstr>
      <vt:lpstr>'Mapa 26'!Titulos_de_impressao</vt:lpstr>
      <vt:lpstr>'Mapa 3'!Titulos_de_impressao</vt:lpstr>
      <vt:lpstr>'Mapa 4'!Titulos_de_impressao</vt:lpstr>
      <vt:lpstr>'Mapa 5'!Titulos_de_impressao</vt:lpstr>
      <vt:lpstr>'Mapa 6'!Titulos_de_impressao</vt:lpstr>
      <vt:lpstr>'Mapa 7'!Titulos_de_impressao</vt:lpstr>
      <vt:lpstr>'Mapa 8'!Titulos_de_impressao</vt:lpstr>
      <vt:lpstr>'Mapa 9'!Titulos_de_impressao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Olavo Costa</dc:creator>
  <cp:lastModifiedBy>User</cp:lastModifiedBy>
  <cp:lastPrinted>2023-09-08T00:52:41Z</cp:lastPrinted>
  <dcterms:created xsi:type="dcterms:W3CDTF">2023-09-04T21:35:40Z</dcterms:created>
  <dcterms:modified xsi:type="dcterms:W3CDTF">2023-12-13T12:05:09Z</dcterms:modified>
</cp:coreProperties>
</file>