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C5FFC61-A2B1-4BEE-8E5C-DCF5D8E19799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1'!$A$1:$E$112</definedName>
    <definedName name="_xlnm.Print_Area" localSheetId="10">'Mapa 10'!$A$1:$E$112</definedName>
    <definedName name="_xlnm.Print_Area" localSheetId="11">'Mapa 11'!$A$1:$E$28</definedName>
    <definedName name="_xlnm.Print_Area" localSheetId="12">'Mapa 12'!$A$1:$E$101</definedName>
    <definedName name="_xlnm.Print_Area" localSheetId="13">'Mapa 13'!$A$1:$E$38</definedName>
    <definedName name="_xlnm.Print_Area" localSheetId="14">'Mapa 14'!$A$1:$E$20</definedName>
    <definedName name="_xlnm.Print_Area" localSheetId="15">'Mapa 15'!$A$1:$E$52</definedName>
    <definedName name="_xlnm.Print_Area" localSheetId="16">'Mapa 16'!$A$1:$E$20</definedName>
    <definedName name="_xlnm.Print_Area" localSheetId="17">'Mapa 17'!$A$1:$E$88</definedName>
    <definedName name="_xlnm.Print_Area" localSheetId="18">'Mapa 18'!$A$1:$E$20</definedName>
    <definedName name="_xlnm.Print_Area" localSheetId="19">'Mapa 19'!$A$1:$E$112</definedName>
    <definedName name="_xlnm.Print_Area" localSheetId="2">'Mapa 2'!$A$1:$E$20</definedName>
    <definedName name="_xlnm.Print_Area" localSheetId="20">'Mapa 20'!$A$1:$E$20</definedName>
    <definedName name="_xlnm.Print_Area" localSheetId="21">'Mapa 21'!$A$1:$E$112</definedName>
    <definedName name="_xlnm.Print_Area" localSheetId="22">'Mapa 22'!$A$1:$E$112</definedName>
    <definedName name="_xlnm.Print_Area" localSheetId="23">'Mapa 23'!$A$1:$E$112</definedName>
    <definedName name="_xlnm.Print_Area" localSheetId="24">'Mapa 24'!$A$1:$E$112</definedName>
    <definedName name="_xlnm.Print_Area" localSheetId="25">'Mapa 25'!$A$1:$E$112</definedName>
    <definedName name="_xlnm.Print_Area" localSheetId="26">'Mapa 26'!$A$1:$E$112</definedName>
    <definedName name="_xlnm.Print_Area" localSheetId="3">'Mapa 3'!$A$1:$E$112</definedName>
    <definedName name="_xlnm.Print_Area" localSheetId="4">'Mapa 4'!$A$1:$E$20</definedName>
    <definedName name="_xlnm.Print_Area" localSheetId="5">'Mapa 5'!$A$1:$E$112</definedName>
    <definedName name="_xlnm.Print_Area" localSheetId="6">'Mapa 6'!$A$1:$E$12</definedName>
    <definedName name="_xlnm.Print_Area" localSheetId="7">'Mapa 7'!$A$1:$E$30</definedName>
    <definedName name="_xlnm.Print_Area" localSheetId="8">'Mapa 8'!$A$1:$E$57</definedName>
    <definedName name="_xlnm.Print_Area" localSheetId="9">'Mapa 9'!$A$1:$E$112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7" i="22" l="1"/>
  <c r="A107" i="21"/>
  <c r="A107" i="20"/>
  <c r="A107" i="19"/>
  <c r="A107" i="18"/>
  <c r="A107" i="17"/>
  <c r="A15" i="28"/>
  <c r="A107" i="16"/>
  <c r="A15" i="27"/>
  <c r="A83" i="15"/>
  <c r="A15" i="26"/>
  <c r="A47" i="14"/>
  <c r="A15" i="25"/>
  <c r="A33" i="13"/>
  <c r="A96" i="12"/>
  <c r="A23" i="11"/>
  <c r="A107" i="10"/>
  <c r="A107" i="9"/>
  <c r="A52" i="8"/>
  <c r="A25" i="7"/>
  <c r="A7" i="6"/>
  <c r="A107" i="5"/>
  <c r="A15" i="24"/>
  <c r="A107" i="4"/>
  <c r="A15" i="23"/>
  <c r="A107" i="1"/>
  <c r="E109" i="22"/>
  <c r="E108" i="22"/>
  <c r="D107" i="22"/>
  <c r="C107" i="22"/>
  <c r="E109" i="21"/>
  <c r="E108" i="21"/>
  <c r="D107" i="21"/>
  <c r="C107" i="21"/>
  <c r="E109" i="20"/>
  <c r="E108" i="20"/>
  <c r="D107" i="20"/>
  <c r="C107" i="20"/>
  <c r="E109" i="19"/>
  <c r="E108" i="19"/>
  <c r="D107" i="19"/>
  <c r="C107" i="19"/>
  <c r="E109" i="18"/>
  <c r="E108" i="18"/>
  <c r="D107" i="18"/>
  <c r="C107" i="18"/>
  <c r="E109" i="17"/>
  <c r="E108" i="17"/>
  <c r="D107" i="17"/>
  <c r="C107" i="17"/>
  <c r="E17" i="28"/>
  <c r="E16" i="28"/>
  <c r="D15" i="28"/>
  <c r="C15" i="28"/>
  <c r="E109" i="16"/>
  <c r="E108" i="16"/>
  <c r="D107" i="16"/>
  <c r="C107" i="16"/>
  <c r="E17" i="27"/>
  <c r="E16" i="27"/>
  <c r="D15" i="27"/>
  <c r="C15" i="27"/>
  <c r="E85" i="15"/>
  <c r="E84" i="15"/>
  <c r="D83" i="15"/>
  <c r="C83" i="15"/>
  <c r="E17" i="26"/>
  <c r="E16" i="26"/>
  <c r="D15" i="26"/>
  <c r="C15" i="26"/>
  <c r="E49" i="14"/>
  <c r="E48" i="14"/>
  <c r="D47" i="14"/>
  <c r="C47" i="14"/>
  <c r="E17" i="25"/>
  <c r="E16" i="25"/>
  <c r="D15" i="25"/>
  <c r="C15" i="25"/>
  <c r="E35" i="13"/>
  <c r="E34" i="13"/>
  <c r="D33" i="13"/>
  <c r="C33" i="13"/>
  <c r="E98" i="12"/>
  <c r="E97" i="12"/>
  <c r="D96" i="12"/>
  <c r="C96" i="12"/>
  <c r="E25" i="11"/>
  <c r="E24" i="11"/>
  <c r="D23" i="11"/>
  <c r="C23" i="11"/>
  <c r="E109" i="10"/>
  <c r="E108" i="10"/>
  <c r="D107" i="10"/>
  <c r="C107" i="10"/>
  <c r="E109" i="9"/>
  <c r="E108" i="9"/>
  <c r="D107" i="9"/>
  <c r="C107" i="9"/>
  <c r="E54" i="8"/>
  <c r="E53" i="8"/>
  <c r="D52" i="8"/>
  <c r="C52" i="8"/>
  <c r="E27" i="7"/>
  <c r="E26" i="7"/>
  <c r="D25" i="7"/>
  <c r="C25" i="7"/>
  <c r="E17" i="24"/>
  <c r="E16" i="24"/>
  <c r="D15" i="24"/>
  <c r="C15" i="24"/>
  <c r="F17" i="24"/>
  <c r="F16" i="24"/>
  <c r="E17" i="23"/>
  <c r="E16" i="23"/>
  <c r="D15" i="23"/>
  <c r="C15" i="23"/>
  <c r="E9" i="6"/>
  <c r="E8" i="6"/>
  <c r="D7" i="6"/>
  <c r="C7" i="6"/>
  <c r="E109" i="5"/>
  <c r="E108" i="5"/>
  <c r="D107" i="5"/>
  <c r="C107" i="5"/>
  <c r="E109" i="4"/>
  <c r="E108" i="4"/>
  <c r="D107" i="4"/>
  <c r="C107" i="4"/>
  <c r="E109" i="1"/>
  <c r="E108" i="1"/>
  <c r="D107" i="1"/>
  <c r="C107" i="1"/>
  <c r="E107" i="18" l="1"/>
  <c r="E15" i="24"/>
  <c r="F15" i="24" s="1"/>
  <c r="E107" i="4"/>
  <c r="E107" i="1"/>
  <c r="E107" i="22"/>
  <c r="E107" i="21"/>
  <c r="E107" i="20"/>
  <c r="E107" i="19"/>
  <c r="E107" i="17"/>
  <c r="E15" i="28"/>
  <c r="E107" i="16"/>
  <c r="E15" i="27"/>
  <c r="E83" i="15"/>
  <c r="E15" i="26"/>
  <c r="E47" i="14"/>
  <c r="E15" i="25"/>
  <c r="E33" i="13"/>
  <c r="E96" i="12"/>
  <c r="E23" i="11"/>
  <c r="E107" i="10"/>
  <c r="E107" i="9"/>
  <c r="E52" i="8"/>
  <c r="E25" i="7"/>
  <c r="E15" i="23"/>
  <c r="F15" i="23" s="1"/>
  <c r="E7" i="6"/>
  <c r="E107" i="5"/>
  <c r="F16" i="23"/>
  <c r="F17" i="23" l="1"/>
</calcChain>
</file>

<file path=xl/sharedStrings.xml><?xml version="1.0" encoding="utf-8"?>
<sst xmlns="http://schemas.openxmlformats.org/spreadsheetml/2006/main" count="3511" uniqueCount="153">
  <si>
    <t>Unidade da Federação</t>
  </si>
  <si>
    <t>Município</t>
  </si>
  <si>
    <t>População</t>
  </si>
  <si>
    <t>Postos de trabalho</t>
  </si>
  <si>
    <t>Postos de trabalho por 1.000 habitantes</t>
  </si>
  <si>
    <t>27 AL</t>
  </si>
  <si>
    <t>270010 Água Branca (AL)</t>
  </si>
  <si>
    <t>270020 Anadia (AL)</t>
  </si>
  <si>
    <t>270030 Arapiraca (AL)</t>
  </si>
  <si>
    <t>270040 Atalaia (AL)</t>
  </si>
  <si>
    <t>270050 Barra de Santo Antônio (AL)</t>
  </si>
  <si>
    <t>270060 Barra de São Miguel (AL)</t>
  </si>
  <si>
    <t>270070 Batalha (AL)</t>
  </si>
  <si>
    <t>270080 Belém (AL)</t>
  </si>
  <si>
    <t>270090 Belo Monte (AL)</t>
  </si>
  <si>
    <t>270100 Boca da Mata (AL)</t>
  </si>
  <si>
    <t>270110 Branquinha (AL)</t>
  </si>
  <si>
    <t>270120 Cacimbinhas (AL)</t>
  </si>
  <si>
    <t>270130 Cajueiro (AL)</t>
  </si>
  <si>
    <t>270135 Campestre (AL)</t>
  </si>
  <si>
    <t>270140 Campo Alegre (AL)</t>
  </si>
  <si>
    <t>270150 Campo Grande (AL)</t>
  </si>
  <si>
    <t>270160 Canapi (AL)</t>
  </si>
  <si>
    <t>270170 Capela (AL)</t>
  </si>
  <si>
    <t>270180 Carneiros (AL)</t>
  </si>
  <si>
    <t>270190 Chã Preta (AL)</t>
  </si>
  <si>
    <t>270200 Coité do Nóia (AL)</t>
  </si>
  <si>
    <t>270210 Colônia Leopoldina (AL)</t>
  </si>
  <si>
    <t>270220 Coqueiro Seco (AL)</t>
  </si>
  <si>
    <t>270230 Coruripe (AL)</t>
  </si>
  <si>
    <t>270235 Craíbas (AL)</t>
  </si>
  <si>
    <t>270240 Delmiro Gouveia (AL)</t>
  </si>
  <si>
    <t>270250 Dois Riachos (AL)</t>
  </si>
  <si>
    <t>270255 Estrela de Alagoas (AL)</t>
  </si>
  <si>
    <t>270260 Feira Grande (AL)</t>
  </si>
  <si>
    <t>270270 Feliz Deserto (AL)</t>
  </si>
  <si>
    <t>270280 Flexeiras (AL)</t>
  </si>
  <si>
    <t>270290 Girau do Ponciano (AL)</t>
  </si>
  <si>
    <t>270300 Ibateguara (AL)</t>
  </si>
  <si>
    <t>270310 Igaci (AL)</t>
  </si>
  <si>
    <t>270320 Igreja Nova (AL)</t>
  </si>
  <si>
    <t>270330 Inhapi (AL)</t>
  </si>
  <si>
    <t>270340 Jacaré dos Homens (AL)</t>
  </si>
  <si>
    <t>270350 Jacuípe (AL)</t>
  </si>
  <si>
    <t>270360 Japaratinga (AL)</t>
  </si>
  <si>
    <t>270370 Jaramataia (AL)</t>
  </si>
  <si>
    <t>270375 Jequiá da Praia (AL)</t>
  </si>
  <si>
    <t>270380 Joaquim Gomes (AL)</t>
  </si>
  <si>
    <t>270390 Jundiá (AL)</t>
  </si>
  <si>
    <t>270400 Junqueiro (AL)</t>
  </si>
  <si>
    <t>270410 Lagoa da Canoa (AL)</t>
  </si>
  <si>
    <t>270420 Limoeiro de Anadia (AL)</t>
  </si>
  <si>
    <t>270430 Maceió (AL)</t>
  </si>
  <si>
    <t>270440 Major Isidoro (AL)</t>
  </si>
  <si>
    <t>270450 Maragogi (AL)</t>
  </si>
  <si>
    <t>270460 Maravilha (AL)</t>
  </si>
  <si>
    <t>270470 Marechal Deodoro (AL)</t>
  </si>
  <si>
    <t>270480 Maribondo (AL)</t>
  </si>
  <si>
    <t>270490 Mar Vermelho (AL)</t>
  </si>
  <si>
    <t>270500 Mata Grande (AL)</t>
  </si>
  <si>
    <t>270510 Matriz de Camaragibe (AL)</t>
  </si>
  <si>
    <t>270520 Messias (AL)</t>
  </si>
  <si>
    <t>270530 Minador do Negrão (AL)</t>
  </si>
  <si>
    <t>270540 Monteirópolis (AL)</t>
  </si>
  <si>
    <t>270550 Murici (AL)</t>
  </si>
  <si>
    <t>270560 Novo Lino (AL)</t>
  </si>
  <si>
    <t>270570 Olho d'Água das Flores (AL)</t>
  </si>
  <si>
    <t>270580 Olho d'Água do Casado (AL)</t>
  </si>
  <si>
    <t>270590 Olho d'Água Grande (AL)</t>
  </si>
  <si>
    <t>270600 Olivença (AL)</t>
  </si>
  <si>
    <t>270610 Ouro Branco (AL)</t>
  </si>
  <si>
    <t>270620 Palestina (AL)</t>
  </si>
  <si>
    <t>270630 Palmeira dos Índios (AL)</t>
  </si>
  <si>
    <t>270640 Pão de Açúcar (AL)</t>
  </si>
  <si>
    <t>270642 Pariconha (AL)</t>
  </si>
  <si>
    <t>270644 Paripueira (AL)</t>
  </si>
  <si>
    <t>270650 Passo de Camaragibe (AL)</t>
  </si>
  <si>
    <t>270660 Paulo Jacinto (AL)</t>
  </si>
  <si>
    <t>270670 Penedo (AL)</t>
  </si>
  <si>
    <t>270680 Piaçabuçu (AL)</t>
  </si>
  <si>
    <t>270690 Pilar (AL)</t>
  </si>
  <si>
    <t>270700 Pindoba (AL)</t>
  </si>
  <si>
    <t>270710 Piranhas (AL)</t>
  </si>
  <si>
    <t>270720 Poço das Trincheiras (AL)</t>
  </si>
  <si>
    <t>270730 Porto Calvo (AL)</t>
  </si>
  <si>
    <t>270740 Porto de Pedras (AL)</t>
  </si>
  <si>
    <t>270750 Porto Real do Colégio (AL)</t>
  </si>
  <si>
    <t>270760 Quebrangulo (AL)</t>
  </si>
  <si>
    <t>270770 Rio Largo (AL)</t>
  </si>
  <si>
    <t>270780 Roteiro (AL)</t>
  </si>
  <si>
    <t>270790 Santa Luzia do Norte (AL)</t>
  </si>
  <si>
    <t>270800 Santana do Ipanema (AL)</t>
  </si>
  <si>
    <t>270810 Santana do Mundaú (AL)</t>
  </si>
  <si>
    <t>270820 São Brás (AL)</t>
  </si>
  <si>
    <t>270830 São José da Laje (AL)</t>
  </si>
  <si>
    <t>270840 São José da Tapera (AL)</t>
  </si>
  <si>
    <t>270850 São Luís do Quitunde (AL)</t>
  </si>
  <si>
    <t>270860 São Miguel dos Campos (AL)</t>
  </si>
  <si>
    <t>270870 São Miguel dos Milagres (AL)</t>
  </si>
  <si>
    <t>270880 São Sebastião (AL)</t>
  </si>
  <si>
    <t>270890 Satuba (AL)</t>
  </si>
  <si>
    <t>270895 Senador Rui Palmeira (AL)</t>
  </si>
  <si>
    <t>270900 Tanque d'Arca (AL)</t>
  </si>
  <si>
    <t>270910 Taquarana (AL)</t>
  </si>
  <si>
    <t>270915 Teotônio Vilela (AL)</t>
  </si>
  <si>
    <t>270920 Traipu (AL)</t>
  </si>
  <si>
    <t>270930 União dos Palmares (AL)</t>
  </si>
  <si>
    <t>270940 Viçosa (AL)</t>
  </si>
  <si>
    <t>Região de Saúde</t>
  </si>
  <si>
    <t>27001 1ª Região de Saúde (AL)</t>
  </si>
  <si>
    <t>27002 2ª Região de Saúde (AL)</t>
  </si>
  <si>
    <t>27003 3ª Região de Saúde (AL)</t>
  </si>
  <si>
    <t>27004 4ª Região de Saúde (AL)</t>
  </si>
  <si>
    <t>27005 5ª Região de Saúde (AL)</t>
  </si>
  <si>
    <t>27006 6ª Região de Saúde (AL)</t>
  </si>
  <si>
    <t>27007 7ª Região de Saúde (AL)</t>
  </si>
  <si>
    <t>27008 8ª Região de Saúde (AL)</t>
  </si>
  <si>
    <t>27009 9ª Região de Saúde (AL)</t>
  </si>
  <si>
    <t>27010 10ª Região de Saúde (AL)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</si>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</sst>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119</v>
      </c>
      <c r="B1" s="2"/>
      <c r="C1" s="2"/>
    </row>
    <row r="2" spans="1:3" ht="20.25" customHeight="1" x14ac:dyDescent="0.35">
      <c r="A2" s="6" t="s">
        <v>120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152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121</v>
      </c>
      <c r="C7" s="10"/>
    </row>
    <row r="8" spans="1:3" ht="40.5" customHeight="1" x14ac:dyDescent="0.25">
      <c r="A8" s="7"/>
      <c r="B8" s="40" t="s">
        <v>124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133</v>
      </c>
      <c r="E5" s="26">
        <v>7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105</v>
      </c>
      <c r="E6" s="26">
        <v>7.6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1415</v>
      </c>
      <c r="E7" s="26">
        <v>6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269</v>
      </c>
      <c r="E8" s="26">
        <v>7.2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78</v>
      </c>
      <c r="E9" s="26">
        <v>4.8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60</v>
      </c>
      <c r="E10" s="26">
        <v>7.5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82</v>
      </c>
      <c r="E11" s="26">
        <v>5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42</v>
      </c>
      <c r="E12" s="26">
        <v>8.9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39</v>
      </c>
      <c r="E13" s="26">
        <v>6.6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181</v>
      </c>
      <c r="E14" s="26">
        <v>8.5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78</v>
      </c>
      <c r="E15" s="26">
        <v>8.1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56</v>
      </c>
      <c r="E16" s="26">
        <v>5.3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148</v>
      </c>
      <c r="E17" s="26">
        <v>9.1999999999999993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35</v>
      </c>
      <c r="E18" s="26">
        <v>5.3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143</v>
      </c>
      <c r="E19" s="26">
        <v>4.5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97</v>
      </c>
      <c r="E20" s="26">
        <v>11.9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57</v>
      </c>
      <c r="E21" s="26">
        <v>3.6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119</v>
      </c>
      <c r="E22" s="26">
        <v>7.9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67</v>
      </c>
      <c r="E23" s="26">
        <v>7.5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44</v>
      </c>
      <c r="E24" s="26">
        <v>7.4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80</v>
      </c>
      <c r="E25" s="26">
        <v>7.4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106</v>
      </c>
      <c r="E26" s="26">
        <v>6.7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36</v>
      </c>
      <c r="E27" s="26">
        <v>6.5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213</v>
      </c>
      <c r="E28" s="26">
        <v>4.2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121</v>
      </c>
      <c r="E29" s="26">
        <v>4.8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274</v>
      </c>
      <c r="E30" s="26">
        <v>5.3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45</v>
      </c>
      <c r="E31" s="26">
        <v>4.5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94</v>
      </c>
      <c r="E32" s="26">
        <v>6.1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106</v>
      </c>
      <c r="E33" s="26">
        <v>4.5999999999999996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32</v>
      </c>
      <c r="E34" s="26">
        <v>8.1999999999999993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78</v>
      </c>
      <c r="E35" s="26">
        <v>8.1999999999999993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171</v>
      </c>
      <c r="E36" s="26">
        <v>4.7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77</v>
      </c>
      <c r="E37" s="26">
        <v>5.6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171</v>
      </c>
      <c r="E38" s="26">
        <v>7.1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127</v>
      </c>
      <c r="E39" s="26">
        <v>5.9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99</v>
      </c>
      <c r="E40" s="26">
        <v>6.5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24</v>
      </c>
      <c r="E41" s="26">
        <v>4.7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29</v>
      </c>
      <c r="E42" s="26">
        <v>5.4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24</v>
      </c>
      <c r="E43" s="26">
        <v>2.6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35</v>
      </c>
      <c r="E44" s="26">
        <v>7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76</v>
      </c>
      <c r="E45" s="26">
        <v>8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84</v>
      </c>
      <c r="E46" s="26">
        <v>4.9000000000000004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31</v>
      </c>
      <c r="E47" s="26">
        <v>7.7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130</v>
      </c>
      <c r="E48" s="26">
        <v>5.4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115</v>
      </c>
      <c r="E49" s="26">
        <v>6.2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211</v>
      </c>
      <c r="E50" s="26">
        <v>8.5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7635</v>
      </c>
      <c r="E51" s="26">
        <v>8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132</v>
      </c>
      <c r="E52" s="26">
        <v>7.5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150</v>
      </c>
      <c r="E53" s="26">
        <v>4.7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41</v>
      </c>
      <c r="E54" s="26">
        <v>4.3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228</v>
      </c>
      <c r="E55" s="26">
        <v>3.8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106</v>
      </c>
      <c r="E56" s="26">
        <v>7.8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26</v>
      </c>
      <c r="E57" s="26">
        <v>8.3000000000000007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153</v>
      </c>
      <c r="E58" s="26">
        <v>7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140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81</v>
      </c>
      <c r="E60" s="26">
        <v>5.2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37</v>
      </c>
      <c r="E61" s="26">
        <v>7.6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35</v>
      </c>
      <c r="E62" s="26">
        <v>4.9000000000000004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107</v>
      </c>
      <c r="E63" s="26">
        <v>4.3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89</v>
      </c>
      <c r="E64" s="26">
        <v>8.9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129</v>
      </c>
      <c r="E65" s="26">
        <v>6.2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56</v>
      </c>
      <c r="E66" s="26">
        <v>6.7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39</v>
      </c>
      <c r="E67" s="26">
        <v>8.9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62</v>
      </c>
      <c r="E68" s="26">
        <v>5.7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90</v>
      </c>
      <c r="E69" s="26">
        <v>7.9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49</v>
      </c>
      <c r="E70" s="26">
        <v>11.2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423</v>
      </c>
      <c r="E71" s="26">
        <v>5.9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159</v>
      </c>
      <c r="E72" s="26">
        <v>6.7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71</v>
      </c>
      <c r="E73" s="26">
        <v>6.7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21</v>
      </c>
      <c r="E74" s="26">
        <v>1.5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74</v>
      </c>
      <c r="E75" s="26">
        <v>5.4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47</v>
      </c>
      <c r="E76" s="26">
        <v>7.2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296</v>
      </c>
      <c r="E77" s="26">
        <v>5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91</v>
      </c>
      <c r="E78" s="26">
        <v>5.7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228</v>
      </c>
      <c r="E79" s="26">
        <v>6.4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28</v>
      </c>
      <c r="E80" s="26">
        <v>10.4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171</v>
      </c>
      <c r="E81" s="26">
        <v>7.6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51</v>
      </c>
      <c r="E82" s="26">
        <v>4.0999999999999996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45</v>
      </c>
      <c r="E83" s="26">
        <v>1.9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77</v>
      </c>
      <c r="E84" s="26">
        <v>8.3000000000000007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114</v>
      </c>
      <c r="E85" s="26">
        <v>5.7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93</v>
      </c>
      <c r="E86" s="26">
        <v>8.4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317</v>
      </c>
      <c r="E87" s="26">
        <v>3.4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34</v>
      </c>
      <c r="E88" s="26">
        <v>5.3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40</v>
      </c>
      <c r="E89" s="26">
        <v>5.8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224</v>
      </c>
      <c r="E90" s="26">
        <v>4.8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80</v>
      </c>
      <c r="E91" s="26">
        <v>7.1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50</v>
      </c>
      <c r="E92" s="26">
        <v>7.6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145</v>
      </c>
      <c r="E93" s="26">
        <v>7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225</v>
      </c>
      <c r="E94" s="26">
        <v>7.4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150</v>
      </c>
      <c r="E95" s="26">
        <v>4.9000000000000004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232</v>
      </c>
      <c r="E96" s="26">
        <v>4.5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50</v>
      </c>
      <c r="E97" s="26">
        <v>5.9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166</v>
      </c>
      <c r="E98" s="26">
        <v>5.2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93</v>
      </c>
      <c r="E99" s="26">
        <v>3.8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87</v>
      </c>
      <c r="E100" s="26">
        <v>7.1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44</v>
      </c>
      <c r="E101" s="26">
        <v>7.6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132</v>
      </c>
      <c r="E102" s="26">
        <v>6.9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134</v>
      </c>
      <c r="E103" s="26">
        <v>3.5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92</v>
      </c>
      <c r="E104" s="26">
        <v>3.9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335</v>
      </c>
      <c r="E105" s="26">
        <v>5.7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165</v>
      </c>
      <c r="E106" s="26">
        <v>6.8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20006</v>
      </c>
      <c r="E107" s="30">
        <f>D107/(C107/1000)</f>
        <v>6.3967800592867619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1.5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11.9</v>
      </c>
    </row>
    <row r="110" spans="1:5" x14ac:dyDescent="0.3">
      <c r="A110" s="34" t="s">
        <v>150</v>
      </c>
      <c r="B110" s="34"/>
      <c r="C110" s="35">
        <v>203062512</v>
      </c>
      <c r="D110" s="35">
        <v>1256376</v>
      </c>
      <c r="E110" s="36">
        <v>6.1871390618865192</v>
      </c>
    </row>
    <row r="111" spans="1:5" x14ac:dyDescent="0.3">
      <c r="A111" s="34"/>
      <c r="B111" s="34"/>
      <c r="C111" s="35"/>
      <c r="D111" s="35" t="s">
        <v>148</v>
      </c>
      <c r="E111" s="36">
        <v>0</v>
      </c>
    </row>
    <row r="112" spans="1:5" x14ac:dyDescent="0.3">
      <c r="A112" s="37"/>
      <c r="B112" s="37"/>
      <c r="C112" s="38"/>
      <c r="D112" s="38" t="s">
        <v>149</v>
      </c>
      <c r="E112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1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154</v>
      </c>
      <c r="E5" s="26">
        <v>8.1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88</v>
      </c>
      <c r="E6" s="26">
        <v>6.4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1241</v>
      </c>
      <c r="E7" s="26">
        <v>5.3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191</v>
      </c>
      <c r="E8" s="26">
        <v>5.0999999999999996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148</v>
      </c>
      <c r="E9" s="26">
        <v>9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69</v>
      </c>
      <c r="E10" s="26">
        <v>8.6999999999999993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139</v>
      </c>
      <c r="E11" s="26">
        <v>8.5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36</v>
      </c>
      <c r="E12" s="26">
        <v>7.6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44</v>
      </c>
      <c r="E13" s="26">
        <v>7.5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100</v>
      </c>
      <c r="E14" s="26">
        <v>4.7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80</v>
      </c>
      <c r="E15" s="26">
        <v>8.3000000000000007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87</v>
      </c>
      <c r="E16" s="26">
        <v>8.3000000000000007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67</v>
      </c>
      <c r="E17" s="26">
        <v>4.2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57</v>
      </c>
      <c r="E18" s="26">
        <v>8.6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322</v>
      </c>
      <c r="E19" s="26">
        <v>10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27</v>
      </c>
      <c r="E20" s="26">
        <v>3.3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223</v>
      </c>
      <c r="E21" s="26">
        <v>14.4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108</v>
      </c>
      <c r="E22" s="26">
        <v>7.2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42</v>
      </c>
      <c r="E23" s="26">
        <v>4.7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54</v>
      </c>
      <c r="E24" s="26">
        <v>9.1999999999999993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72</v>
      </c>
      <c r="E25" s="26">
        <v>6.7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80</v>
      </c>
      <c r="E26" s="26">
        <v>5.0999999999999996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31</v>
      </c>
      <c r="E27" s="26">
        <v>5.5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604</v>
      </c>
      <c r="E28" s="26">
        <v>12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180</v>
      </c>
      <c r="E29" s="26">
        <v>7.1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514</v>
      </c>
      <c r="E30" s="26">
        <v>10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85</v>
      </c>
      <c r="E31" s="26">
        <v>8.6999999999999993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93</v>
      </c>
      <c r="E32" s="26">
        <v>6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134</v>
      </c>
      <c r="E33" s="26">
        <v>5.9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36</v>
      </c>
      <c r="E34" s="26">
        <v>9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60</v>
      </c>
      <c r="E35" s="26">
        <v>6.2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225</v>
      </c>
      <c r="E36" s="26">
        <v>6.2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93</v>
      </c>
      <c r="E37" s="26">
        <v>6.8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95</v>
      </c>
      <c r="E38" s="26">
        <v>4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100</v>
      </c>
      <c r="E39" s="26">
        <v>4.7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167</v>
      </c>
      <c r="E40" s="26">
        <v>11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54</v>
      </c>
      <c r="E41" s="26">
        <v>10.7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32</v>
      </c>
      <c r="E42" s="26">
        <v>5.9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63</v>
      </c>
      <c r="E43" s="26">
        <v>6.9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44</v>
      </c>
      <c r="E44" s="26">
        <v>8.9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91</v>
      </c>
      <c r="E45" s="26">
        <v>9.6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130</v>
      </c>
      <c r="E46" s="26">
        <v>7.6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35</v>
      </c>
      <c r="E47" s="26">
        <v>8.6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262</v>
      </c>
      <c r="E48" s="26">
        <v>11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102</v>
      </c>
      <c r="E49" s="26">
        <v>5.5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221</v>
      </c>
      <c r="E50" s="26">
        <v>8.9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6328</v>
      </c>
      <c r="E51" s="26">
        <v>6.6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149</v>
      </c>
      <c r="E52" s="26">
        <v>8.4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230</v>
      </c>
      <c r="E53" s="26">
        <v>7.2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75</v>
      </c>
      <c r="E54" s="26">
        <v>7.9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422</v>
      </c>
      <c r="E55" s="26">
        <v>7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94</v>
      </c>
      <c r="E56" s="26">
        <v>6.8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22</v>
      </c>
      <c r="E57" s="26">
        <v>7.1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155</v>
      </c>
      <c r="E58" s="26">
        <v>7.1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198</v>
      </c>
      <c r="E59" s="26">
        <v>8.3000000000000007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97</v>
      </c>
      <c r="E60" s="26">
        <v>6.3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41</v>
      </c>
      <c r="E61" s="26">
        <v>8.4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41</v>
      </c>
      <c r="E62" s="26">
        <v>5.7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133</v>
      </c>
      <c r="E63" s="26">
        <v>5.3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24</v>
      </c>
      <c r="E64" s="26">
        <v>2.4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84</v>
      </c>
      <c r="E65" s="26">
        <v>4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15</v>
      </c>
      <c r="E66" s="26">
        <v>1.8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25</v>
      </c>
      <c r="E67" s="26">
        <v>5.7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51</v>
      </c>
      <c r="E68" s="26">
        <v>4.7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138</v>
      </c>
      <c r="E69" s="26">
        <v>12.1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33</v>
      </c>
      <c r="E70" s="26">
        <v>7.6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692</v>
      </c>
      <c r="E71" s="26">
        <v>9.6999999999999993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152</v>
      </c>
      <c r="E72" s="26">
        <v>6.4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46</v>
      </c>
      <c r="E73" s="26">
        <v>4.3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148</v>
      </c>
      <c r="E74" s="26">
        <v>10.7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112</v>
      </c>
      <c r="E75" s="26">
        <v>8.1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51</v>
      </c>
      <c r="E76" s="26">
        <v>7.7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659</v>
      </c>
      <c r="E77" s="26">
        <v>11.2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120</v>
      </c>
      <c r="E78" s="26">
        <v>7.6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264</v>
      </c>
      <c r="E79" s="26">
        <v>7.5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23</v>
      </c>
      <c r="E80" s="26">
        <v>8.6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165</v>
      </c>
      <c r="E81" s="26">
        <v>7.3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47</v>
      </c>
      <c r="E82" s="26">
        <v>3.8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633</v>
      </c>
      <c r="E83" s="26">
        <v>26.3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59</v>
      </c>
      <c r="E84" s="26">
        <v>6.4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101</v>
      </c>
      <c r="E85" s="26">
        <v>5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78</v>
      </c>
      <c r="E86" s="26">
        <v>7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581</v>
      </c>
      <c r="E87" s="26">
        <v>6.2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58</v>
      </c>
      <c r="E88" s="26">
        <v>9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64</v>
      </c>
      <c r="E89" s="26">
        <v>9.3000000000000007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641</v>
      </c>
      <c r="E90" s="26">
        <v>13.9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75</v>
      </c>
      <c r="E91" s="26">
        <v>6.7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47</v>
      </c>
      <c r="E92" s="26">
        <v>7.2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276</v>
      </c>
      <c r="E93" s="26">
        <v>13.2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186</v>
      </c>
      <c r="E94" s="26">
        <v>6.1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179</v>
      </c>
      <c r="E95" s="26">
        <v>5.8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526</v>
      </c>
      <c r="E96" s="26">
        <v>10.1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51</v>
      </c>
      <c r="E97" s="26">
        <v>6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248</v>
      </c>
      <c r="E98" s="26">
        <v>7.8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128</v>
      </c>
      <c r="E99" s="26">
        <v>5.3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49</v>
      </c>
      <c r="E100" s="26">
        <v>4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31</v>
      </c>
      <c r="E101" s="26">
        <v>5.3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141</v>
      </c>
      <c r="E102" s="26">
        <v>7.4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298</v>
      </c>
      <c r="E103" s="26">
        <v>7.8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191</v>
      </c>
      <c r="E104" s="26">
        <v>8.1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746</v>
      </c>
      <c r="E105" s="26">
        <v>12.6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155</v>
      </c>
      <c r="E106" s="26">
        <v>6.4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23256</v>
      </c>
      <c r="E107" s="30">
        <f>D107/(C107/1000)</f>
        <v>7.4359450694178211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1.8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26.3</v>
      </c>
    </row>
    <row r="110" spans="1:5" x14ac:dyDescent="0.3">
      <c r="A110" s="34" t="s">
        <v>150</v>
      </c>
      <c r="B110" s="34"/>
      <c r="C110" s="35">
        <v>202406144</v>
      </c>
      <c r="D110" s="35">
        <v>848738</v>
      </c>
      <c r="E110" s="36">
        <v>4.1932422762818895</v>
      </c>
    </row>
    <row r="111" spans="1:5" x14ac:dyDescent="0.3">
      <c r="A111" s="34"/>
      <c r="B111" s="34"/>
      <c r="C111" s="35"/>
      <c r="D111" s="35" t="s">
        <v>148</v>
      </c>
      <c r="E111" s="36">
        <v>0</v>
      </c>
    </row>
    <row r="112" spans="1:5" x14ac:dyDescent="0.3">
      <c r="A112" s="37"/>
      <c r="B112" s="37"/>
      <c r="C112" s="38"/>
      <c r="D112" s="38" t="s">
        <v>149</v>
      </c>
      <c r="E112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3</v>
      </c>
      <c r="E5" s="26">
        <v>0.2</v>
      </c>
    </row>
    <row r="6" spans="1:5" x14ac:dyDescent="0.3">
      <c r="A6" s="24" t="s">
        <v>5</v>
      </c>
      <c r="B6" s="24" t="s">
        <v>8</v>
      </c>
      <c r="C6" s="25">
        <v>234696</v>
      </c>
      <c r="D6" s="26">
        <v>811</v>
      </c>
      <c r="E6" s="26">
        <v>3.5</v>
      </c>
    </row>
    <row r="7" spans="1:5" x14ac:dyDescent="0.3">
      <c r="A7" s="24" t="s">
        <v>5</v>
      </c>
      <c r="B7" s="24" t="s">
        <v>12</v>
      </c>
      <c r="C7" s="25">
        <v>16448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28</v>
      </c>
      <c r="C8" s="25">
        <v>5581</v>
      </c>
      <c r="D8" s="26">
        <v>18</v>
      </c>
      <c r="E8" s="26">
        <v>3.3</v>
      </c>
    </row>
    <row r="9" spans="1:5" x14ac:dyDescent="0.3">
      <c r="A9" s="24" t="s">
        <v>5</v>
      </c>
      <c r="B9" s="24" t="s">
        <v>31</v>
      </c>
      <c r="C9" s="25">
        <v>51319</v>
      </c>
      <c r="D9" s="26">
        <v>273</v>
      </c>
      <c r="E9" s="26">
        <v>5.3</v>
      </c>
    </row>
    <row r="10" spans="1:5" x14ac:dyDescent="0.3">
      <c r="A10" s="24" t="s">
        <v>5</v>
      </c>
      <c r="B10" s="24" t="s">
        <v>52</v>
      </c>
      <c r="C10" s="25">
        <v>957916</v>
      </c>
      <c r="D10" s="25">
        <v>3628</v>
      </c>
      <c r="E10" s="26">
        <v>3.8</v>
      </c>
    </row>
    <row r="11" spans="1:5" x14ac:dyDescent="0.3">
      <c r="A11" s="24" t="s">
        <v>5</v>
      </c>
      <c r="B11" s="24" t="s">
        <v>56</v>
      </c>
      <c r="C11" s="25">
        <v>60370</v>
      </c>
      <c r="D11" s="26">
        <v>4</v>
      </c>
      <c r="E11" s="26">
        <v>0.1</v>
      </c>
    </row>
    <row r="12" spans="1:5" x14ac:dyDescent="0.3">
      <c r="A12" s="24" t="s">
        <v>5</v>
      </c>
      <c r="B12" s="24" t="s">
        <v>67</v>
      </c>
      <c r="C12" s="25">
        <v>8349</v>
      </c>
      <c r="D12" s="26">
        <v>21</v>
      </c>
      <c r="E12" s="26">
        <v>2.5</v>
      </c>
    </row>
    <row r="13" spans="1:5" x14ac:dyDescent="0.3">
      <c r="A13" s="24" t="s">
        <v>5</v>
      </c>
      <c r="B13" s="24" t="s">
        <v>72</v>
      </c>
      <c r="C13" s="25">
        <v>71574</v>
      </c>
      <c r="D13" s="26">
        <v>37</v>
      </c>
      <c r="E13" s="26">
        <v>0.5</v>
      </c>
    </row>
    <row r="14" spans="1:5" x14ac:dyDescent="0.3">
      <c r="A14" s="24" t="s">
        <v>5</v>
      </c>
      <c r="B14" s="24" t="s">
        <v>74</v>
      </c>
      <c r="C14" s="25">
        <v>10573</v>
      </c>
      <c r="D14" s="26">
        <v>68</v>
      </c>
      <c r="E14" s="26">
        <v>6.4</v>
      </c>
    </row>
    <row r="15" spans="1:5" x14ac:dyDescent="0.3">
      <c r="A15" s="24" t="s">
        <v>5</v>
      </c>
      <c r="B15" s="24" t="s">
        <v>76</v>
      </c>
      <c r="C15" s="25">
        <v>13804</v>
      </c>
      <c r="D15" s="26">
        <v>2</v>
      </c>
      <c r="E15" s="26">
        <v>0.1</v>
      </c>
    </row>
    <row r="16" spans="1:5" x14ac:dyDescent="0.3">
      <c r="A16" s="24" t="s">
        <v>5</v>
      </c>
      <c r="B16" s="24" t="s">
        <v>78</v>
      </c>
      <c r="C16" s="25">
        <v>58647</v>
      </c>
      <c r="D16" s="26">
        <v>41</v>
      </c>
      <c r="E16" s="26">
        <v>0.7</v>
      </c>
    </row>
    <row r="17" spans="1:5" x14ac:dyDescent="0.3">
      <c r="A17" s="24" t="s">
        <v>5</v>
      </c>
      <c r="B17" s="24" t="s">
        <v>86</v>
      </c>
      <c r="C17" s="25">
        <v>20079</v>
      </c>
      <c r="D17" s="26">
        <v>22</v>
      </c>
      <c r="E17" s="26">
        <v>1.1000000000000001</v>
      </c>
    </row>
    <row r="18" spans="1:5" x14ac:dyDescent="0.3">
      <c r="A18" s="24" t="s">
        <v>5</v>
      </c>
      <c r="B18" s="24" t="s">
        <v>91</v>
      </c>
      <c r="C18" s="25">
        <v>46220</v>
      </c>
      <c r="D18" s="26">
        <v>2</v>
      </c>
      <c r="E18" s="26">
        <v>0</v>
      </c>
    </row>
    <row r="19" spans="1:5" x14ac:dyDescent="0.3">
      <c r="A19" s="24" t="s">
        <v>5</v>
      </c>
      <c r="B19" s="24" t="s">
        <v>97</v>
      </c>
      <c r="C19" s="25">
        <v>51990</v>
      </c>
      <c r="D19" s="26">
        <v>44</v>
      </c>
      <c r="E19" s="26">
        <v>0.8</v>
      </c>
    </row>
    <row r="20" spans="1:5" x14ac:dyDescent="0.3">
      <c r="A20" s="24" t="s">
        <v>5</v>
      </c>
      <c r="B20" s="24" t="s">
        <v>99</v>
      </c>
      <c r="C20" s="25">
        <v>31786</v>
      </c>
      <c r="D20" s="26">
        <v>1</v>
      </c>
      <c r="E20" s="26">
        <v>0</v>
      </c>
    </row>
    <row r="21" spans="1:5" x14ac:dyDescent="0.3">
      <c r="A21" s="24" t="s">
        <v>5</v>
      </c>
      <c r="B21" s="24" t="s">
        <v>105</v>
      </c>
      <c r="C21" s="25">
        <v>23565</v>
      </c>
      <c r="D21" s="26">
        <v>5</v>
      </c>
      <c r="E21" s="26">
        <v>0.2</v>
      </c>
    </row>
    <row r="22" spans="1:5" x14ac:dyDescent="0.3">
      <c r="A22" s="24" t="s">
        <v>5</v>
      </c>
      <c r="B22" s="24" t="s">
        <v>106</v>
      </c>
      <c r="C22" s="25">
        <v>59280</v>
      </c>
      <c r="D22" s="26">
        <v>2</v>
      </c>
      <c r="E22" s="26">
        <v>0</v>
      </c>
    </row>
    <row r="23" spans="1:5" x14ac:dyDescent="0.3">
      <c r="A23" s="28" t="str">
        <f>CONCATENATE("Total (",RIGHT(Índice!$A$4,2),")")</f>
        <v>Total (AL)</v>
      </c>
      <c r="B23" s="28"/>
      <c r="C23" s="29">
        <f>SUM(C5:C22)</f>
        <v>1741205</v>
      </c>
      <c r="D23" s="29">
        <f>SUM(D5:D22)</f>
        <v>4983</v>
      </c>
      <c r="E23" s="30">
        <f>D23/(C23/1000)</f>
        <v>2.8618112169445875</v>
      </c>
    </row>
    <row r="24" spans="1:5" x14ac:dyDescent="0.3">
      <c r="A24" s="31"/>
      <c r="B24" s="31"/>
      <c r="C24" s="32"/>
      <c r="D24" s="32" t="s">
        <v>148</v>
      </c>
      <c r="E24" s="33">
        <f>MIN($E$5:$E$22)</f>
        <v>0</v>
      </c>
    </row>
    <row r="25" spans="1:5" x14ac:dyDescent="0.3">
      <c r="A25" s="31"/>
      <c r="B25" s="31"/>
      <c r="C25" s="32"/>
      <c r="D25" s="32" t="s">
        <v>149</v>
      </c>
      <c r="E25" s="33">
        <f>MAX($E$5:$E$22)</f>
        <v>6.4</v>
      </c>
    </row>
    <row r="26" spans="1:5" x14ac:dyDescent="0.3">
      <c r="A26" s="34" t="s">
        <v>150</v>
      </c>
      <c r="B26" s="34"/>
      <c r="C26" s="35">
        <v>162053334</v>
      </c>
      <c r="D26" s="35">
        <v>910134</v>
      </c>
      <c r="E26" s="36">
        <v>5.616262112817747</v>
      </c>
    </row>
    <row r="27" spans="1:5" x14ac:dyDescent="0.3">
      <c r="A27" s="34"/>
      <c r="B27" s="34"/>
      <c r="C27" s="35"/>
      <c r="D27" s="35" t="s">
        <v>148</v>
      </c>
      <c r="E27" s="36">
        <v>0</v>
      </c>
    </row>
    <row r="28" spans="1:5" x14ac:dyDescent="0.3">
      <c r="A28" s="37"/>
      <c r="B28" s="37"/>
      <c r="C28" s="38"/>
      <c r="D28" s="38" t="s">
        <v>149</v>
      </c>
      <c r="E28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0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5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</v>
      </c>
      <c r="E6" s="26">
        <v>0.1</v>
      </c>
    </row>
    <row r="7" spans="1:5" x14ac:dyDescent="0.3">
      <c r="A7" s="24" t="s">
        <v>5</v>
      </c>
      <c r="B7" s="24" t="s">
        <v>8</v>
      </c>
      <c r="C7" s="25">
        <v>234696</v>
      </c>
      <c r="D7" s="26">
        <v>510</v>
      </c>
      <c r="E7" s="26">
        <v>2.2000000000000002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5</v>
      </c>
      <c r="E8" s="26">
        <v>0.1</v>
      </c>
    </row>
    <row r="9" spans="1:5" x14ac:dyDescent="0.3">
      <c r="A9" s="24" t="s">
        <v>5</v>
      </c>
      <c r="B9" s="24" t="s">
        <v>12</v>
      </c>
      <c r="C9" s="25">
        <v>16448</v>
      </c>
      <c r="D9" s="26">
        <v>4</v>
      </c>
      <c r="E9" s="26">
        <v>0.2</v>
      </c>
    </row>
    <row r="10" spans="1:5" x14ac:dyDescent="0.3">
      <c r="A10" s="24" t="s">
        <v>5</v>
      </c>
      <c r="B10" s="24" t="s">
        <v>13</v>
      </c>
      <c r="C10" s="25">
        <v>4722</v>
      </c>
      <c r="D10" s="26">
        <v>3</v>
      </c>
      <c r="E10" s="26">
        <v>0.6</v>
      </c>
    </row>
    <row r="11" spans="1:5" x14ac:dyDescent="0.3">
      <c r="A11" s="24" t="s">
        <v>5</v>
      </c>
      <c r="B11" s="24" t="s">
        <v>14</v>
      </c>
      <c r="C11" s="25">
        <v>5936</v>
      </c>
      <c r="D11" s="26">
        <v>0</v>
      </c>
      <c r="E11" s="26">
        <v>0</v>
      </c>
    </row>
    <row r="12" spans="1:5" x14ac:dyDescent="0.3">
      <c r="A12" s="24" t="s">
        <v>5</v>
      </c>
      <c r="B12" s="24" t="s">
        <v>15</v>
      </c>
      <c r="C12" s="25">
        <v>21187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16</v>
      </c>
      <c r="C13" s="25">
        <v>9603</v>
      </c>
      <c r="D13" s="26">
        <v>4</v>
      </c>
      <c r="E13" s="26">
        <v>0.4</v>
      </c>
    </row>
    <row r="14" spans="1:5" x14ac:dyDescent="0.3">
      <c r="A14" s="24" t="s">
        <v>5</v>
      </c>
      <c r="B14" s="24" t="s">
        <v>17</v>
      </c>
      <c r="C14" s="25">
        <v>10476</v>
      </c>
      <c r="D14" s="26">
        <v>0</v>
      </c>
      <c r="E14" s="26">
        <v>0</v>
      </c>
    </row>
    <row r="15" spans="1:5" x14ac:dyDescent="0.3">
      <c r="A15" s="24" t="s">
        <v>5</v>
      </c>
      <c r="B15" s="24" t="s">
        <v>18</v>
      </c>
      <c r="C15" s="25">
        <v>16024</v>
      </c>
      <c r="D15" s="26">
        <v>5</v>
      </c>
      <c r="E15" s="26">
        <v>0.3</v>
      </c>
    </row>
    <row r="16" spans="1:5" x14ac:dyDescent="0.3">
      <c r="A16" s="24" t="s">
        <v>5</v>
      </c>
      <c r="B16" s="24" t="s">
        <v>19</v>
      </c>
      <c r="C16" s="25">
        <v>6665</v>
      </c>
      <c r="D16" s="26">
        <v>1</v>
      </c>
      <c r="E16" s="26">
        <v>0.2</v>
      </c>
    </row>
    <row r="17" spans="1:5" x14ac:dyDescent="0.3">
      <c r="A17" s="24" t="s">
        <v>5</v>
      </c>
      <c r="B17" s="24" t="s">
        <v>20</v>
      </c>
      <c r="C17" s="25">
        <v>32106</v>
      </c>
      <c r="D17" s="26">
        <v>8</v>
      </c>
      <c r="E17" s="26">
        <v>0.2</v>
      </c>
    </row>
    <row r="18" spans="1:5" x14ac:dyDescent="0.3">
      <c r="A18" s="24" t="s">
        <v>5</v>
      </c>
      <c r="B18" s="24" t="s">
        <v>21</v>
      </c>
      <c r="C18" s="25">
        <v>8142</v>
      </c>
      <c r="D18" s="26">
        <v>0</v>
      </c>
      <c r="E18" s="26">
        <v>0</v>
      </c>
    </row>
    <row r="19" spans="1:5" x14ac:dyDescent="0.3">
      <c r="A19" s="24" t="s">
        <v>5</v>
      </c>
      <c r="B19" s="24" t="s">
        <v>22</v>
      </c>
      <c r="C19" s="25">
        <v>15559</v>
      </c>
      <c r="D19" s="26">
        <v>2</v>
      </c>
      <c r="E19" s="26">
        <v>0.1</v>
      </c>
    </row>
    <row r="20" spans="1:5" x14ac:dyDescent="0.3">
      <c r="A20" s="24" t="s">
        <v>5</v>
      </c>
      <c r="B20" s="24" t="s">
        <v>23</v>
      </c>
      <c r="C20" s="25">
        <v>15032</v>
      </c>
      <c r="D20" s="26">
        <v>24</v>
      </c>
      <c r="E20" s="26">
        <v>1.6</v>
      </c>
    </row>
    <row r="21" spans="1:5" x14ac:dyDescent="0.3">
      <c r="A21" s="24" t="s">
        <v>5</v>
      </c>
      <c r="B21" s="24" t="s">
        <v>24</v>
      </c>
      <c r="C21" s="25">
        <v>8999</v>
      </c>
      <c r="D21" s="26">
        <v>1</v>
      </c>
      <c r="E21" s="26">
        <v>0.2</v>
      </c>
    </row>
    <row r="22" spans="1:5" x14ac:dyDescent="0.3">
      <c r="A22" s="24" t="s">
        <v>5</v>
      </c>
      <c r="B22" s="24" t="s">
        <v>25</v>
      </c>
      <c r="C22" s="25">
        <v>5910</v>
      </c>
      <c r="D22" s="26">
        <v>2</v>
      </c>
      <c r="E22" s="26">
        <v>0.4</v>
      </c>
    </row>
    <row r="23" spans="1:5" x14ac:dyDescent="0.3">
      <c r="A23" s="24" t="s">
        <v>5</v>
      </c>
      <c r="B23" s="24" t="s">
        <v>26</v>
      </c>
      <c r="C23" s="25">
        <v>10810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27</v>
      </c>
      <c r="C24" s="25">
        <v>15816</v>
      </c>
      <c r="D24" s="26">
        <v>3</v>
      </c>
      <c r="E24" s="26">
        <v>0.2</v>
      </c>
    </row>
    <row r="25" spans="1:5" x14ac:dyDescent="0.3">
      <c r="A25" s="24" t="s">
        <v>5</v>
      </c>
      <c r="B25" s="24" t="s">
        <v>28</v>
      </c>
      <c r="C25" s="25">
        <v>5581</v>
      </c>
      <c r="D25" s="26">
        <v>11</v>
      </c>
      <c r="E25" s="26">
        <v>2</v>
      </c>
    </row>
    <row r="26" spans="1:5" x14ac:dyDescent="0.3">
      <c r="A26" s="24" t="s">
        <v>5</v>
      </c>
      <c r="B26" s="24" t="s">
        <v>29</v>
      </c>
      <c r="C26" s="25">
        <v>50414</v>
      </c>
      <c r="D26" s="26">
        <v>154</v>
      </c>
      <c r="E26" s="26">
        <v>3</v>
      </c>
    </row>
    <row r="27" spans="1:5" x14ac:dyDescent="0.3">
      <c r="A27" s="24" t="s">
        <v>5</v>
      </c>
      <c r="B27" s="24" t="s">
        <v>30</v>
      </c>
      <c r="C27" s="25">
        <v>25397</v>
      </c>
      <c r="D27" s="26">
        <v>1</v>
      </c>
      <c r="E27" s="26">
        <v>0</v>
      </c>
    </row>
    <row r="28" spans="1:5" x14ac:dyDescent="0.3">
      <c r="A28" s="24" t="s">
        <v>5</v>
      </c>
      <c r="B28" s="24" t="s">
        <v>31</v>
      </c>
      <c r="C28" s="25">
        <v>51319</v>
      </c>
      <c r="D28" s="26">
        <v>35</v>
      </c>
      <c r="E28" s="26">
        <v>0.7</v>
      </c>
    </row>
    <row r="29" spans="1:5" x14ac:dyDescent="0.3">
      <c r="A29" s="24" t="s">
        <v>5</v>
      </c>
      <c r="B29" s="24" t="s">
        <v>32</v>
      </c>
      <c r="C29" s="25">
        <v>9805</v>
      </c>
      <c r="D29" s="26">
        <v>0</v>
      </c>
      <c r="E29" s="26">
        <v>0</v>
      </c>
    </row>
    <row r="30" spans="1:5" x14ac:dyDescent="0.3">
      <c r="A30" s="24" t="s">
        <v>5</v>
      </c>
      <c r="B30" s="24" t="s">
        <v>34</v>
      </c>
      <c r="C30" s="25">
        <v>22712</v>
      </c>
      <c r="D30" s="26">
        <v>6</v>
      </c>
      <c r="E30" s="26">
        <v>0.2</v>
      </c>
    </row>
    <row r="31" spans="1:5" x14ac:dyDescent="0.3">
      <c r="A31" s="24" t="s">
        <v>5</v>
      </c>
      <c r="B31" s="24" t="s">
        <v>36</v>
      </c>
      <c r="C31" s="25">
        <v>9618</v>
      </c>
      <c r="D31" s="26">
        <v>1</v>
      </c>
      <c r="E31" s="26">
        <v>0.1</v>
      </c>
    </row>
    <row r="32" spans="1:5" x14ac:dyDescent="0.3">
      <c r="A32" s="24" t="s">
        <v>5</v>
      </c>
      <c r="B32" s="24" t="s">
        <v>37</v>
      </c>
      <c r="C32" s="25">
        <v>36102</v>
      </c>
      <c r="D32" s="26">
        <v>3</v>
      </c>
      <c r="E32" s="26">
        <v>0.1</v>
      </c>
    </row>
    <row r="33" spans="1:5" x14ac:dyDescent="0.3">
      <c r="A33" s="24" t="s">
        <v>5</v>
      </c>
      <c r="B33" s="24" t="s">
        <v>38</v>
      </c>
      <c r="C33" s="25">
        <v>13731</v>
      </c>
      <c r="D33" s="26">
        <v>7</v>
      </c>
      <c r="E33" s="26">
        <v>0.5</v>
      </c>
    </row>
    <row r="34" spans="1:5" x14ac:dyDescent="0.3">
      <c r="A34" s="24" t="s">
        <v>5</v>
      </c>
      <c r="B34" s="24" t="s">
        <v>39</v>
      </c>
      <c r="C34" s="25">
        <v>23995</v>
      </c>
      <c r="D34" s="26">
        <v>2</v>
      </c>
      <c r="E34" s="26">
        <v>0.1</v>
      </c>
    </row>
    <row r="35" spans="1:5" x14ac:dyDescent="0.3">
      <c r="A35" s="24" t="s">
        <v>5</v>
      </c>
      <c r="B35" s="24" t="s">
        <v>40</v>
      </c>
      <c r="C35" s="25">
        <v>21372</v>
      </c>
      <c r="D35" s="26">
        <v>6</v>
      </c>
      <c r="E35" s="26">
        <v>0.3</v>
      </c>
    </row>
    <row r="36" spans="1:5" x14ac:dyDescent="0.3">
      <c r="A36" s="24" t="s">
        <v>5</v>
      </c>
      <c r="B36" s="24" t="s">
        <v>41</v>
      </c>
      <c r="C36" s="25">
        <v>15167</v>
      </c>
      <c r="D36" s="26">
        <v>0</v>
      </c>
      <c r="E36" s="26">
        <v>0</v>
      </c>
    </row>
    <row r="37" spans="1:5" x14ac:dyDescent="0.3">
      <c r="A37" s="24" t="s">
        <v>5</v>
      </c>
      <c r="B37" s="24" t="s">
        <v>42</v>
      </c>
      <c r="C37" s="25">
        <v>5083</v>
      </c>
      <c r="D37" s="26">
        <v>2</v>
      </c>
      <c r="E37" s="26">
        <v>0.4</v>
      </c>
    </row>
    <row r="38" spans="1:5" x14ac:dyDescent="0.3">
      <c r="A38" s="24" t="s">
        <v>5</v>
      </c>
      <c r="B38" s="24" t="s">
        <v>45</v>
      </c>
      <c r="C38" s="25">
        <v>4985</v>
      </c>
      <c r="D38" s="26">
        <v>0</v>
      </c>
      <c r="E38" s="26">
        <v>0</v>
      </c>
    </row>
    <row r="39" spans="1:5" x14ac:dyDescent="0.3">
      <c r="A39" s="24" t="s">
        <v>5</v>
      </c>
      <c r="B39" s="24" t="s">
        <v>46</v>
      </c>
      <c r="C39" s="25">
        <v>9470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47</v>
      </c>
      <c r="C40" s="25">
        <v>17152</v>
      </c>
      <c r="D40" s="26">
        <v>3</v>
      </c>
      <c r="E40" s="26">
        <v>0.2</v>
      </c>
    </row>
    <row r="41" spans="1:5" x14ac:dyDescent="0.3">
      <c r="A41" s="24" t="s">
        <v>5</v>
      </c>
      <c r="B41" s="24" t="s">
        <v>48</v>
      </c>
      <c r="C41" s="25">
        <v>4093</v>
      </c>
      <c r="D41" s="26">
        <v>1</v>
      </c>
      <c r="E41" s="26">
        <v>0.2</v>
      </c>
    </row>
    <row r="42" spans="1:5" x14ac:dyDescent="0.3">
      <c r="A42" s="24" t="s">
        <v>5</v>
      </c>
      <c r="B42" s="24" t="s">
        <v>49</v>
      </c>
      <c r="C42" s="25">
        <v>23907</v>
      </c>
      <c r="D42" s="26">
        <v>1</v>
      </c>
      <c r="E42" s="26">
        <v>0</v>
      </c>
    </row>
    <row r="43" spans="1:5" x14ac:dyDescent="0.3">
      <c r="A43" s="24" t="s">
        <v>5</v>
      </c>
      <c r="B43" s="24" t="s">
        <v>50</v>
      </c>
      <c r="C43" s="25">
        <v>18457</v>
      </c>
      <c r="D43" s="26">
        <v>1</v>
      </c>
      <c r="E43" s="26">
        <v>0</v>
      </c>
    </row>
    <row r="44" spans="1:5" x14ac:dyDescent="0.3">
      <c r="A44" s="24" t="s">
        <v>5</v>
      </c>
      <c r="B44" s="24" t="s">
        <v>51</v>
      </c>
      <c r="C44" s="25">
        <v>24740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52</v>
      </c>
      <c r="C45" s="25">
        <v>957916</v>
      </c>
      <c r="D45" s="25">
        <v>1470</v>
      </c>
      <c r="E45" s="26">
        <v>1.5</v>
      </c>
    </row>
    <row r="46" spans="1:5" x14ac:dyDescent="0.3">
      <c r="A46" s="24" t="s">
        <v>5</v>
      </c>
      <c r="B46" s="24" t="s">
        <v>53</v>
      </c>
      <c r="C46" s="25">
        <v>17700</v>
      </c>
      <c r="D46" s="26">
        <v>5</v>
      </c>
      <c r="E46" s="26">
        <v>0.3</v>
      </c>
    </row>
    <row r="47" spans="1:5" x14ac:dyDescent="0.3">
      <c r="A47" s="24" t="s">
        <v>5</v>
      </c>
      <c r="B47" s="24" t="s">
        <v>54</v>
      </c>
      <c r="C47" s="25">
        <v>32174</v>
      </c>
      <c r="D47" s="26">
        <v>2</v>
      </c>
      <c r="E47" s="26">
        <v>0.1</v>
      </c>
    </row>
    <row r="48" spans="1:5" x14ac:dyDescent="0.3">
      <c r="A48" s="24" t="s">
        <v>5</v>
      </c>
      <c r="B48" s="24" t="s">
        <v>55</v>
      </c>
      <c r="C48" s="25">
        <v>9534</v>
      </c>
      <c r="D48" s="26">
        <v>1</v>
      </c>
      <c r="E48" s="26">
        <v>0.1</v>
      </c>
    </row>
    <row r="49" spans="1:5" x14ac:dyDescent="0.3">
      <c r="A49" s="24" t="s">
        <v>5</v>
      </c>
      <c r="B49" s="24" t="s">
        <v>56</v>
      </c>
      <c r="C49" s="25">
        <v>60370</v>
      </c>
      <c r="D49" s="26">
        <v>12</v>
      </c>
      <c r="E49" s="26">
        <v>0.2</v>
      </c>
    </row>
    <row r="50" spans="1:5" x14ac:dyDescent="0.3">
      <c r="A50" s="24" t="s">
        <v>5</v>
      </c>
      <c r="B50" s="24" t="s">
        <v>58</v>
      </c>
      <c r="C50" s="25">
        <v>3155</v>
      </c>
      <c r="D50" s="26">
        <v>4</v>
      </c>
      <c r="E50" s="26">
        <v>1.3</v>
      </c>
    </row>
    <row r="51" spans="1:5" x14ac:dyDescent="0.3">
      <c r="A51" s="24" t="s">
        <v>5</v>
      </c>
      <c r="B51" s="24" t="s">
        <v>59</v>
      </c>
      <c r="C51" s="25">
        <v>21844</v>
      </c>
      <c r="D51" s="26">
        <v>1</v>
      </c>
      <c r="E51" s="26">
        <v>0</v>
      </c>
    </row>
    <row r="52" spans="1:5" x14ac:dyDescent="0.3">
      <c r="A52" s="24" t="s">
        <v>5</v>
      </c>
      <c r="B52" s="24" t="s">
        <v>60</v>
      </c>
      <c r="C52" s="25">
        <v>23857</v>
      </c>
      <c r="D52" s="26">
        <v>14</v>
      </c>
      <c r="E52" s="26">
        <v>0.6</v>
      </c>
    </row>
    <row r="53" spans="1:5" x14ac:dyDescent="0.3">
      <c r="A53" s="24" t="s">
        <v>5</v>
      </c>
      <c r="B53" s="24" t="s">
        <v>61</v>
      </c>
      <c r="C53" s="25">
        <v>15405</v>
      </c>
      <c r="D53" s="26">
        <v>1</v>
      </c>
      <c r="E53" s="26">
        <v>0.1</v>
      </c>
    </row>
    <row r="54" spans="1:5" x14ac:dyDescent="0.3">
      <c r="A54" s="24" t="s">
        <v>5</v>
      </c>
      <c r="B54" s="24" t="s">
        <v>62</v>
      </c>
      <c r="C54" s="25">
        <v>4845</v>
      </c>
      <c r="D54" s="26">
        <v>1</v>
      </c>
      <c r="E54" s="26">
        <v>0.2</v>
      </c>
    </row>
    <row r="55" spans="1:5" x14ac:dyDescent="0.3">
      <c r="A55" s="24" t="s">
        <v>5</v>
      </c>
      <c r="B55" s="24" t="s">
        <v>63</v>
      </c>
      <c r="C55" s="25">
        <v>7184</v>
      </c>
      <c r="D55" s="26">
        <v>3</v>
      </c>
      <c r="E55" s="26">
        <v>0.4</v>
      </c>
    </row>
    <row r="56" spans="1:5" x14ac:dyDescent="0.3">
      <c r="A56" s="24" t="s">
        <v>5</v>
      </c>
      <c r="B56" s="24" t="s">
        <v>64</v>
      </c>
      <c r="C56" s="25">
        <v>25187</v>
      </c>
      <c r="D56" s="26">
        <v>36</v>
      </c>
      <c r="E56" s="26">
        <v>1.4</v>
      </c>
    </row>
    <row r="57" spans="1:5" x14ac:dyDescent="0.3">
      <c r="A57" s="24" t="s">
        <v>5</v>
      </c>
      <c r="B57" s="24" t="s">
        <v>65</v>
      </c>
      <c r="C57" s="25">
        <v>10024</v>
      </c>
      <c r="D57" s="26">
        <v>73</v>
      </c>
      <c r="E57" s="26">
        <v>7.3</v>
      </c>
    </row>
    <row r="58" spans="1:5" x14ac:dyDescent="0.3">
      <c r="A58" s="24" t="s">
        <v>5</v>
      </c>
      <c r="B58" s="24" t="s">
        <v>66</v>
      </c>
      <c r="C58" s="25">
        <v>20695</v>
      </c>
      <c r="D58" s="26">
        <v>4</v>
      </c>
      <c r="E58" s="26">
        <v>0.2</v>
      </c>
    </row>
    <row r="59" spans="1:5" x14ac:dyDescent="0.3">
      <c r="A59" s="24" t="s">
        <v>5</v>
      </c>
      <c r="B59" s="24" t="s">
        <v>68</v>
      </c>
      <c r="C59" s="25">
        <v>4330</v>
      </c>
      <c r="D59" s="26">
        <v>0</v>
      </c>
      <c r="E59" s="26">
        <v>0</v>
      </c>
    </row>
    <row r="60" spans="1:5" x14ac:dyDescent="0.3">
      <c r="A60" s="24" t="s">
        <v>5</v>
      </c>
      <c r="B60" s="24" t="s">
        <v>69</v>
      </c>
      <c r="C60" s="25">
        <v>10812</v>
      </c>
      <c r="D60" s="26">
        <v>0</v>
      </c>
      <c r="E60" s="26">
        <v>0</v>
      </c>
    </row>
    <row r="61" spans="1:5" x14ac:dyDescent="0.3">
      <c r="A61" s="24" t="s">
        <v>5</v>
      </c>
      <c r="B61" s="24" t="s">
        <v>70</v>
      </c>
      <c r="C61" s="25">
        <v>11446</v>
      </c>
      <c r="D61" s="26">
        <v>3</v>
      </c>
      <c r="E61" s="26">
        <v>0.2</v>
      </c>
    </row>
    <row r="62" spans="1:5" x14ac:dyDescent="0.3">
      <c r="A62" s="24" t="s">
        <v>5</v>
      </c>
      <c r="B62" s="24" t="s">
        <v>71</v>
      </c>
      <c r="C62" s="25">
        <v>4325</v>
      </c>
      <c r="D62" s="26">
        <v>2</v>
      </c>
      <c r="E62" s="26">
        <v>0.4</v>
      </c>
    </row>
    <row r="63" spans="1:5" x14ac:dyDescent="0.3">
      <c r="A63" s="24" t="s">
        <v>5</v>
      </c>
      <c r="B63" s="24" t="s">
        <v>72</v>
      </c>
      <c r="C63" s="25">
        <v>71574</v>
      </c>
      <c r="D63" s="26">
        <v>13</v>
      </c>
      <c r="E63" s="26">
        <v>0.2</v>
      </c>
    </row>
    <row r="64" spans="1:5" x14ac:dyDescent="0.3">
      <c r="A64" s="24" t="s">
        <v>5</v>
      </c>
      <c r="B64" s="24" t="s">
        <v>73</v>
      </c>
      <c r="C64" s="25">
        <v>23823</v>
      </c>
      <c r="D64" s="26">
        <v>6</v>
      </c>
      <c r="E64" s="26">
        <v>0.3</v>
      </c>
    </row>
    <row r="65" spans="1:5" x14ac:dyDescent="0.3">
      <c r="A65" s="24" t="s">
        <v>5</v>
      </c>
      <c r="B65" s="24" t="s">
        <v>75</v>
      </c>
      <c r="C65" s="25">
        <v>13835</v>
      </c>
      <c r="D65" s="26">
        <v>0</v>
      </c>
      <c r="E65" s="26">
        <v>0</v>
      </c>
    </row>
    <row r="66" spans="1:5" x14ac:dyDescent="0.3">
      <c r="A66" s="24" t="s">
        <v>5</v>
      </c>
      <c r="B66" s="24" t="s">
        <v>76</v>
      </c>
      <c r="C66" s="25">
        <v>13804</v>
      </c>
      <c r="D66" s="26">
        <v>1</v>
      </c>
      <c r="E66" s="26">
        <v>0.1</v>
      </c>
    </row>
    <row r="67" spans="1:5" x14ac:dyDescent="0.3">
      <c r="A67" s="24" t="s">
        <v>5</v>
      </c>
      <c r="B67" s="24" t="s">
        <v>77</v>
      </c>
      <c r="C67" s="25">
        <v>6576</v>
      </c>
      <c r="D67" s="26">
        <v>3</v>
      </c>
      <c r="E67" s="26">
        <v>0.4</v>
      </c>
    </row>
    <row r="68" spans="1:5" x14ac:dyDescent="0.3">
      <c r="A68" s="24" t="s">
        <v>5</v>
      </c>
      <c r="B68" s="24" t="s">
        <v>78</v>
      </c>
      <c r="C68" s="25">
        <v>58647</v>
      </c>
      <c r="D68" s="26">
        <v>38</v>
      </c>
      <c r="E68" s="26">
        <v>0.6</v>
      </c>
    </row>
    <row r="69" spans="1:5" x14ac:dyDescent="0.3">
      <c r="A69" s="24" t="s">
        <v>5</v>
      </c>
      <c r="B69" s="24" t="s">
        <v>79</v>
      </c>
      <c r="C69" s="25">
        <v>15897</v>
      </c>
      <c r="D69" s="26">
        <v>1</v>
      </c>
      <c r="E69" s="26">
        <v>0</v>
      </c>
    </row>
    <row r="70" spans="1:5" x14ac:dyDescent="0.3">
      <c r="A70" s="24" t="s">
        <v>5</v>
      </c>
      <c r="B70" s="24" t="s">
        <v>80</v>
      </c>
      <c r="C70" s="25">
        <v>35370</v>
      </c>
      <c r="D70" s="26">
        <v>3</v>
      </c>
      <c r="E70" s="26">
        <v>0.1</v>
      </c>
    </row>
    <row r="71" spans="1:5" x14ac:dyDescent="0.3">
      <c r="A71" s="24" t="s">
        <v>5</v>
      </c>
      <c r="B71" s="24" t="s">
        <v>81</v>
      </c>
      <c r="C71" s="25">
        <v>2731</v>
      </c>
      <c r="D71" s="26">
        <v>2</v>
      </c>
      <c r="E71" s="26">
        <v>0.6</v>
      </c>
    </row>
    <row r="72" spans="1:5" x14ac:dyDescent="0.3">
      <c r="A72" s="24" t="s">
        <v>5</v>
      </c>
      <c r="B72" s="24" t="s">
        <v>82</v>
      </c>
      <c r="C72" s="25">
        <v>22609</v>
      </c>
      <c r="D72" s="26">
        <v>2</v>
      </c>
      <c r="E72" s="26">
        <v>0.1</v>
      </c>
    </row>
    <row r="73" spans="1:5" x14ac:dyDescent="0.3">
      <c r="A73" s="24" t="s">
        <v>5</v>
      </c>
      <c r="B73" s="24" t="s">
        <v>83</v>
      </c>
      <c r="C73" s="25">
        <v>12518</v>
      </c>
      <c r="D73" s="26">
        <v>13</v>
      </c>
      <c r="E73" s="26">
        <v>1</v>
      </c>
    </row>
    <row r="74" spans="1:5" x14ac:dyDescent="0.3">
      <c r="A74" s="24" t="s">
        <v>5</v>
      </c>
      <c r="B74" s="24" t="s">
        <v>84</v>
      </c>
      <c r="C74" s="25">
        <v>24071</v>
      </c>
      <c r="D74" s="26">
        <v>15</v>
      </c>
      <c r="E74" s="26">
        <v>0.6</v>
      </c>
    </row>
    <row r="75" spans="1:5" x14ac:dyDescent="0.3">
      <c r="A75" s="24" t="s">
        <v>5</v>
      </c>
      <c r="B75" s="24" t="s">
        <v>85</v>
      </c>
      <c r="C75" s="25">
        <v>9295</v>
      </c>
      <c r="D75" s="26">
        <v>3</v>
      </c>
      <c r="E75" s="26">
        <v>0.4</v>
      </c>
    </row>
    <row r="76" spans="1:5" x14ac:dyDescent="0.3">
      <c r="A76" s="24" t="s">
        <v>5</v>
      </c>
      <c r="B76" s="24" t="s">
        <v>86</v>
      </c>
      <c r="C76" s="25">
        <v>20079</v>
      </c>
      <c r="D76" s="26">
        <v>6</v>
      </c>
      <c r="E76" s="26">
        <v>0.3</v>
      </c>
    </row>
    <row r="77" spans="1:5" x14ac:dyDescent="0.3">
      <c r="A77" s="24" t="s">
        <v>5</v>
      </c>
      <c r="B77" s="24" t="s">
        <v>87</v>
      </c>
      <c r="C77" s="25">
        <v>11080</v>
      </c>
      <c r="D77" s="26">
        <v>4</v>
      </c>
      <c r="E77" s="26">
        <v>0.3</v>
      </c>
    </row>
    <row r="78" spans="1:5" x14ac:dyDescent="0.3">
      <c r="A78" s="24" t="s">
        <v>5</v>
      </c>
      <c r="B78" s="24" t="s">
        <v>88</v>
      </c>
      <c r="C78" s="25">
        <v>93927</v>
      </c>
      <c r="D78" s="26">
        <v>4</v>
      </c>
      <c r="E78" s="26">
        <v>0</v>
      </c>
    </row>
    <row r="79" spans="1:5" x14ac:dyDescent="0.3">
      <c r="A79" s="24" t="s">
        <v>5</v>
      </c>
      <c r="B79" s="24" t="s">
        <v>89</v>
      </c>
      <c r="C79" s="25">
        <v>6474</v>
      </c>
      <c r="D79" s="26">
        <v>1</v>
      </c>
      <c r="E79" s="26">
        <v>0.1</v>
      </c>
    </row>
    <row r="80" spans="1:5" x14ac:dyDescent="0.3">
      <c r="A80" s="24" t="s">
        <v>5</v>
      </c>
      <c r="B80" s="24" t="s">
        <v>91</v>
      </c>
      <c r="C80" s="25">
        <v>46220</v>
      </c>
      <c r="D80" s="26">
        <v>74</v>
      </c>
      <c r="E80" s="26">
        <v>1.6</v>
      </c>
    </row>
    <row r="81" spans="1:5" x14ac:dyDescent="0.3">
      <c r="A81" s="24" t="s">
        <v>5</v>
      </c>
      <c r="B81" s="24" t="s">
        <v>92</v>
      </c>
      <c r="C81" s="25">
        <v>11323</v>
      </c>
      <c r="D81" s="26">
        <v>1</v>
      </c>
      <c r="E81" s="26">
        <v>0.1</v>
      </c>
    </row>
    <row r="82" spans="1:5" x14ac:dyDescent="0.3">
      <c r="A82" s="24" t="s">
        <v>5</v>
      </c>
      <c r="B82" s="24" t="s">
        <v>93</v>
      </c>
      <c r="C82" s="25">
        <v>6555</v>
      </c>
      <c r="D82" s="26">
        <v>2</v>
      </c>
      <c r="E82" s="26">
        <v>0.4</v>
      </c>
    </row>
    <row r="83" spans="1:5" x14ac:dyDescent="0.3">
      <c r="A83" s="24" t="s">
        <v>5</v>
      </c>
      <c r="B83" s="24" t="s">
        <v>94</v>
      </c>
      <c r="C83" s="25">
        <v>20813</v>
      </c>
      <c r="D83" s="26">
        <v>1</v>
      </c>
      <c r="E83" s="26">
        <v>0</v>
      </c>
    </row>
    <row r="84" spans="1:5" x14ac:dyDescent="0.3">
      <c r="A84" s="24" t="s">
        <v>5</v>
      </c>
      <c r="B84" s="24" t="s">
        <v>95</v>
      </c>
      <c r="C84" s="25">
        <v>30604</v>
      </c>
      <c r="D84" s="26">
        <v>3</v>
      </c>
      <c r="E84" s="26">
        <v>0.1</v>
      </c>
    </row>
    <row r="85" spans="1:5" x14ac:dyDescent="0.3">
      <c r="A85" s="24" t="s">
        <v>5</v>
      </c>
      <c r="B85" s="24" t="s">
        <v>96</v>
      </c>
      <c r="C85" s="25">
        <v>30873</v>
      </c>
      <c r="D85" s="26">
        <v>15</v>
      </c>
      <c r="E85" s="26">
        <v>0.5</v>
      </c>
    </row>
    <row r="86" spans="1:5" x14ac:dyDescent="0.3">
      <c r="A86" s="24" t="s">
        <v>5</v>
      </c>
      <c r="B86" s="24" t="s">
        <v>97</v>
      </c>
      <c r="C86" s="25">
        <v>51990</v>
      </c>
      <c r="D86" s="26">
        <v>407</v>
      </c>
      <c r="E86" s="26">
        <v>7.8</v>
      </c>
    </row>
    <row r="87" spans="1:5" x14ac:dyDescent="0.3">
      <c r="A87" s="24" t="s">
        <v>5</v>
      </c>
      <c r="B87" s="24" t="s">
        <v>98</v>
      </c>
      <c r="C87" s="25">
        <v>8482</v>
      </c>
      <c r="D87" s="26">
        <v>1</v>
      </c>
      <c r="E87" s="26">
        <v>0.1</v>
      </c>
    </row>
    <row r="88" spans="1:5" x14ac:dyDescent="0.3">
      <c r="A88" s="24" t="s">
        <v>5</v>
      </c>
      <c r="B88" s="24" t="s">
        <v>100</v>
      </c>
      <c r="C88" s="25">
        <v>24278</v>
      </c>
      <c r="D88" s="26">
        <v>1</v>
      </c>
      <c r="E88" s="26">
        <v>0</v>
      </c>
    </row>
    <row r="89" spans="1:5" x14ac:dyDescent="0.3">
      <c r="A89" s="24" t="s">
        <v>5</v>
      </c>
      <c r="B89" s="24" t="s">
        <v>101</v>
      </c>
      <c r="C89" s="25">
        <v>12302</v>
      </c>
      <c r="D89" s="26">
        <v>4</v>
      </c>
      <c r="E89" s="26">
        <v>0.3</v>
      </c>
    </row>
    <row r="90" spans="1:5" x14ac:dyDescent="0.3">
      <c r="A90" s="24" t="s">
        <v>5</v>
      </c>
      <c r="B90" s="24" t="s">
        <v>102</v>
      </c>
      <c r="C90" s="25">
        <v>5796</v>
      </c>
      <c r="D90" s="26">
        <v>1</v>
      </c>
      <c r="E90" s="26">
        <v>0.2</v>
      </c>
    </row>
    <row r="91" spans="1:5" x14ac:dyDescent="0.3">
      <c r="A91" s="24" t="s">
        <v>5</v>
      </c>
      <c r="B91" s="24" t="s">
        <v>103</v>
      </c>
      <c r="C91" s="25">
        <v>19032</v>
      </c>
      <c r="D91" s="26">
        <v>10</v>
      </c>
      <c r="E91" s="26">
        <v>0.5</v>
      </c>
    </row>
    <row r="92" spans="1:5" x14ac:dyDescent="0.3">
      <c r="A92" s="24" t="s">
        <v>5</v>
      </c>
      <c r="B92" s="24" t="s">
        <v>104</v>
      </c>
      <c r="C92" s="25">
        <v>38053</v>
      </c>
      <c r="D92" s="26">
        <v>13</v>
      </c>
      <c r="E92" s="26">
        <v>0.3</v>
      </c>
    </row>
    <row r="93" spans="1:5" x14ac:dyDescent="0.3">
      <c r="A93" s="24" t="s">
        <v>5</v>
      </c>
      <c r="B93" s="24" t="s">
        <v>105</v>
      </c>
      <c r="C93" s="25">
        <v>23565</v>
      </c>
      <c r="D93" s="26">
        <v>2</v>
      </c>
      <c r="E93" s="26">
        <v>0.1</v>
      </c>
    </row>
    <row r="94" spans="1:5" x14ac:dyDescent="0.3">
      <c r="A94" s="24" t="s">
        <v>5</v>
      </c>
      <c r="B94" s="24" t="s">
        <v>106</v>
      </c>
      <c r="C94" s="25">
        <v>59280</v>
      </c>
      <c r="D94" s="26">
        <v>28</v>
      </c>
      <c r="E94" s="26">
        <v>0.5</v>
      </c>
    </row>
    <row r="95" spans="1:5" x14ac:dyDescent="0.3">
      <c r="A95" s="24" t="s">
        <v>5</v>
      </c>
      <c r="B95" s="24" t="s">
        <v>107</v>
      </c>
      <c r="C95" s="25">
        <v>24092</v>
      </c>
      <c r="D95" s="26">
        <v>2</v>
      </c>
      <c r="E95" s="26">
        <v>0.1</v>
      </c>
    </row>
    <row r="96" spans="1:5" x14ac:dyDescent="0.3">
      <c r="A96" s="28" t="str">
        <f>CONCATENATE("Total (",RIGHT(Índice!$A$4,2),")")</f>
        <v>Total (AL)</v>
      </c>
      <c r="B96" s="28"/>
      <c r="C96" s="29">
        <f>SUM(C5:C95)</f>
        <v>2997933</v>
      </c>
      <c r="D96" s="29">
        <f>SUM(D5:D95)</f>
        <v>3129</v>
      </c>
      <c r="E96" s="30">
        <f>D96/(C96/1000)</f>
        <v>1.0437191224753855</v>
      </c>
    </row>
    <row r="97" spans="1:5" x14ac:dyDescent="0.3">
      <c r="A97" s="31"/>
      <c r="B97" s="31"/>
      <c r="C97" s="32"/>
      <c r="D97" s="32" t="s">
        <v>148</v>
      </c>
      <c r="E97" s="33">
        <f>MIN($E$5:$E$95)</f>
        <v>0</v>
      </c>
    </row>
    <row r="98" spans="1:5" x14ac:dyDescent="0.3">
      <c r="A98" s="31"/>
      <c r="B98" s="31"/>
      <c r="C98" s="32"/>
      <c r="D98" s="32" t="s">
        <v>149</v>
      </c>
      <c r="E98" s="33">
        <f>MAX($E$5:$E$95)</f>
        <v>7.8</v>
      </c>
    </row>
    <row r="99" spans="1:5" x14ac:dyDescent="0.3">
      <c r="A99" s="34" t="s">
        <v>150</v>
      </c>
      <c r="B99" s="34"/>
      <c r="C99" s="35">
        <v>189604074</v>
      </c>
      <c r="D99" s="35">
        <v>259853</v>
      </c>
      <c r="E99" s="36">
        <v>1.3705032519501665</v>
      </c>
    </row>
    <row r="100" spans="1:5" x14ac:dyDescent="0.3">
      <c r="A100" s="34"/>
      <c r="B100" s="34"/>
      <c r="C100" s="35"/>
      <c r="D100" s="35" t="s">
        <v>148</v>
      </c>
      <c r="E100" s="36">
        <v>0</v>
      </c>
    </row>
    <row r="101" spans="1:5" x14ac:dyDescent="0.3">
      <c r="A101" s="37"/>
      <c r="B101" s="37"/>
      <c r="C101" s="38"/>
      <c r="D101" s="38" t="s">
        <v>149</v>
      </c>
      <c r="E101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3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234696</v>
      </c>
      <c r="D5" s="25">
        <v>1414</v>
      </c>
      <c r="E5" s="26">
        <v>6</v>
      </c>
    </row>
    <row r="6" spans="1:5" x14ac:dyDescent="0.3">
      <c r="A6" s="24" t="s">
        <v>5</v>
      </c>
      <c r="B6" s="24" t="s">
        <v>9</v>
      </c>
      <c r="C6" s="25">
        <v>37512</v>
      </c>
      <c r="D6" s="26">
        <v>98</v>
      </c>
      <c r="E6" s="26">
        <v>2.6</v>
      </c>
    </row>
    <row r="7" spans="1:5" x14ac:dyDescent="0.3">
      <c r="A7" s="24" t="s">
        <v>5</v>
      </c>
      <c r="B7" s="24" t="s">
        <v>15</v>
      </c>
      <c r="C7" s="25">
        <v>21187</v>
      </c>
      <c r="D7" s="26">
        <v>54</v>
      </c>
      <c r="E7" s="26">
        <v>2.6</v>
      </c>
    </row>
    <row r="8" spans="1:5" x14ac:dyDescent="0.3">
      <c r="A8" s="24" t="s">
        <v>5</v>
      </c>
      <c r="B8" s="24" t="s">
        <v>18</v>
      </c>
      <c r="C8" s="25">
        <v>16024</v>
      </c>
      <c r="D8" s="26">
        <v>41</v>
      </c>
      <c r="E8" s="26">
        <v>2.5</v>
      </c>
    </row>
    <row r="9" spans="1:5" x14ac:dyDescent="0.3">
      <c r="A9" s="24" t="s">
        <v>5</v>
      </c>
      <c r="B9" s="24" t="s">
        <v>20</v>
      </c>
      <c r="C9" s="25">
        <v>32106</v>
      </c>
      <c r="D9" s="26">
        <v>85</v>
      </c>
      <c r="E9" s="26">
        <v>2.6</v>
      </c>
    </row>
    <row r="10" spans="1:5" x14ac:dyDescent="0.3">
      <c r="A10" s="24" t="s">
        <v>5</v>
      </c>
      <c r="B10" s="24" t="s">
        <v>23</v>
      </c>
      <c r="C10" s="25">
        <v>15032</v>
      </c>
      <c r="D10" s="26">
        <v>63</v>
      </c>
      <c r="E10" s="26">
        <v>4.2</v>
      </c>
    </row>
    <row r="11" spans="1:5" x14ac:dyDescent="0.3">
      <c r="A11" s="24" t="s">
        <v>5</v>
      </c>
      <c r="B11" s="24" t="s">
        <v>29</v>
      </c>
      <c r="C11" s="25">
        <v>50414</v>
      </c>
      <c r="D11" s="26">
        <v>280</v>
      </c>
      <c r="E11" s="26">
        <v>5.5</v>
      </c>
    </row>
    <row r="12" spans="1:5" x14ac:dyDescent="0.3">
      <c r="A12" s="24" t="s">
        <v>5</v>
      </c>
      <c r="B12" s="24" t="s">
        <v>31</v>
      </c>
      <c r="C12" s="25">
        <v>51319</v>
      </c>
      <c r="D12" s="26">
        <v>432</v>
      </c>
      <c r="E12" s="26">
        <v>8.4</v>
      </c>
    </row>
    <row r="13" spans="1:5" x14ac:dyDescent="0.3">
      <c r="A13" s="24" t="s">
        <v>5</v>
      </c>
      <c r="B13" s="24" t="s">
        <v>47</v>
      </c>
      <c r="C13" s="25">
        <v>17152</v>
      </c>
      <c r="D13" s="26">
        <v>70</v>
      </c>
      <c r="E13" s="26">
        <v>4.0999999999999996</v>
      </c>
    </row>
    <row r="14" spans="1:5" x14ac:dyDescent="0.3">
      <c r="A14" s="24" t="s">
        <v>5</v>
      </c>
      <c r="B14" s="24" t="s">
        <v>49</v>
      </c>
      <c r="C14" s="25">
        <v>23907</v>
      </c>
      <c r="D14" s="26">
        <v>80</v>
      </c>
      <c r="E14" s="26">
        <v>3.4</v>
      </c>
    </row>
    <row r="15" spans="1:5" x14ac:dyDescent="0.3">
      <c r="A15" s="24" t="s">
        <v>5</v>
      </c>
      <c r="B15" s="24" t="s">
        <v>52</v>
      </c>
      <c r="C15" s="25">
        <v>957916</v>
      </c>
      <c r="D15" s="25">
        <v>10587</v>
      </c>
      <c r="E15" s="26">
        <v>11.1</v>
      </c>
    </row>
    <row r="16" spans="1:5" x14ac:dyDescent="0.3">
      <c r="A16" s="24" t="s">
        <v>5</v>
      </c>
      <c r="B16" s="24" t="s">
        <v>60</v>
      </c>
      <c r="C16" s="25">
        <v>23857</v>
      </c>
      <c r="D16" s="26">
        <v>74</v>
      </c>
      <c r="E16" s="26">
        <v>3.1</v>
      </c>
    </row>
    <row r="17" spans="1:5" x14ac:dyDescent="0.3">
      <c r="A17" s="24" t="s">
        <v>5</v>
      </c>
      <c r="B17" s="24" t="s">
        <v>64</v>
      </c>
      <c r="C17" s="25">
        <v>25187</v>
      </c>
      <c r="D17" s="26">
        <v>66</v>
      </c>
      <c r="E17" s="26">
        <v>2.6</v>
      </c>
    </row>
    <row r="18" spans="1:5" x14ac:dyDescent="0.3">
      <c r="A18" s="24" t="s">
        <v>5</v>
      </c>
      <c r="B18" s="24" t="s">
        <v>72</v>
      </c>
      <c r="C18" s="25">
        <v>71574</v>
      </c>
      <c r="D18" s="26">
        <v>312</v>
      </c>
      <c r="E18" s="26">
        <v>4.4000000000000004</v>
      </c>
    </row>
    <row r="19" spans="1:5" x14ac:dyDescent="0.3">
      <c r="A19" s="24" t="s">
        <v>5</v>
      </c>
      <c r="B19" s="24" t="s">
        <v>78</v>
      </c>
      <c r="C19" s="25">
        <v>58647</v>
      </c>
      <c r="D19" s="26">
        <v>304</v>
      </c>
      <c r="E19" s="26">
        <v>5.2</v>
      </c>
    </row>
    <row r="20" spans="1:5" x14ac:dyDescent="0.3">
      <c r="A20" s="24" t="s">
        <v>5</v>
      </c>
      <c r="B20" s="24" t="s">
        <v>80</v>
      </c>
      <c r="C20" s="25">
        <v>35370</v>
      </c>
      <c r="D20" s="26">
        <v>94</v>
      </c>
      <c r="E20" s="26">
        <v>2.7</v>
      </c>
    </row>
    <row r="21" spans="1:5" x14ac:dyDescent="0.3">
      <c r="A21" s="24" t="s">
        <v>5</v>
      </c>
      <c r="B21" s="24" t="s">
        <v>82</v>
      </c>
      <c r="C21" s="25">
        <v>22609</v>
      </c>
      <c r="D21" s="26">
        <v>63</v>
      </c>
      <c r="E21" s="26">
        <v>2.8</v>
      </c>
    </row>
    <row r="22" spans="1:5" x14ac:dyDescent="0.3">
      <c r="A22" s="24" t="s">
        <v>5</v>
      </c>
      <c r="B22" s="24" t="s">
        <v>84</v>
      </c>
      <c r="C22" s="25">
        <v>24071</v>
      </c>
      <c r="D22" s="26">
        <v>467</v>
      </c>
      <c r="E22" s="26">
        <v>19.399999999999999</v>
      </c>
    </row>
    <row r="23" spans="1:5" x14ac:dyDescent="0.3">
      <c r="A23" s="24" t="s">
        <v>5</v>
      </c>
      <c r="B23" s="24" t="s">
        <v>87</v>
      </c>
      <c r="C23" s="25">
        <v>11080</v>
      </c>
      <c r="D23" s="26">
        <v>46</v>
      </c>
      <c r="E23" s="26">
        <v>4.0999999999999996</v>
      </c>
    </row>
    <row r="24" spans="1:5" x14ac:dyDescent="0.3">
      <c r="A24" s="24" t="s">
        <v>5</v>
      </c>
      <c r="B24" s="24" t="s">
        <v>88</v>
      </c>
      <c r="C24" s="25">
        <v>93927</v>
      </c>
      <c r="D24" s="26">
        <v>190</v>
      </c>
      <c r="E24" s="26">
        <v>2</v>
      </c>
    </row>
    <row r="25" spans="1:5" x14ac:dyDescent="0.3">
      <c r="A25" s="24" t="s">
        <v>5</v>
      </c>
      <c r="B25" s="24" t="s">
        <v>91</v>
      </c>
      <c r="C25" s="25">
        <v>46220</v>
      </c>
      <c r="D25" s="26">
        <v>335</v>
      </c>
      <c r="E25" s="26">
        <v>7.3</v>
      </c>
    </row>
    <row r="26" spans="1:5" x14ac:dyDescent="0.3">
      <c r="A26" s="24" t="s">
        <v>5</v>
      </c>
      <c r="B26" s="24" t="s">
        <v>93</v>
      </c>
      <c r="C26" s="25">
        <v>6555</v>
      </c>
      <c r="D26" s="26">
        <v>27</v>
      </c>
      <c r="E26" s="26">
        <v>4.0999999999999996</v>
      </c>
    </row>
    <row r="27" spans="1:5" x14ac:dyDescent="0.3">
      <c r="A27" s="24" t="s">
        <v>5</v>
      </c>
      <c r="B27" s="24" t="s">
        <v>95</v>
      </c>
      <c r="C27" s="25">
        <v>30604</v>
      </c>
      <c r="D27" s="26">
        <v>82</v>
      </c>
      <c r="E27" s="26">
        <v>2.7</v>
      </c>
    </row>
    <row r="28" spans="1:5" x14ac:dyDescent="0.3">
      <c r="A28" s="24" t="s">
        <v>5</v>
      </c>
      <c r="B28" s="24" t="s">
        <v>96</v>
      </c>
      <c r="C28" s="25">
        <v>30873</v>
      </c>
      <c r="D28" s="26">
        <v>41</v>
      </c>
      <c r="E28" s="26">
        <v>1.3</v>
      </c>
    </row>
    <row r="29" spans="1:5" x14ac:dyDescent="0.3">
      <c r="A29" s="24" t="s">
        <v>5</v>
      </c>
      <c r="B29" s="24" t="s">
        <v>97</v>
      </c>
      <c r="C29" s="25">
        <v>51990</v>
      </c>
      <c r="D29" s="26">
        <v>423</v>
      </c>
      <c r="E29" s="26">
        <v>8.1</v>
      </c>
    </row>
    <row r="30" spans="1:5" x14ac:dyDescent="0.3">
      <c r="A30" s="24" t="s">
        <v>5</v>
      </c>
      <c r="B30" s="24" t="s">
        <v>104</v>
      </c>
      <c r="C30" s="25">
        <v>38053</v>
      </c>
      <c r="D30" s="26">
        <v>82</v>
      </c>
      <c r="E30" s="26">
        <v>2.1</v>
      </c>
    </row>
    <row r="31" spans="1:5" x14ac:dyDescent="0.3">
      <c r="A31" s="24" t="s">
        <v>5</v>
      </c>
      <c r="B31" s="24" t="s">
        <v>106</v>
      </c>
      <c r="C31" s="25">
        <v>59280</v>
      </c>
      <c r="D31" s="26">
        <v>502</v>
      </c>
      <c r="E31" s="26">
        <v>8.5</v>
      </c>
    </row>
    <row r="32" spans="1:5" x14ac:dyDescent="0.3">
      <c r="A32" s="24" t="s">
        <v>5</v>
      </c>
      <c r="B32" s="24" t="s">
        <v>107</v>
      </c>
      <c r="C32" s="25">
        <v>24092</v>
      </c>
      <c r="D32" s="26">
        <v>47</v>
      </c>
      <c r="E32" s="26">
        <v>1.9</v>
      </c>
    </row>
    <row r="33" spans="1:5" x14ac:dyDescent="0.3">
      <c r="A33" s="28" t="str">
        <f>CONCATENATE("Total (",RIGHT(Índice!$A$4,2),")")</f>
        <v>Total (AL)</v>
      </c>
      <c r="B33" s="28"/>
      <c r="C33" s="29">
        <f>SUM(C5:C32)</f>
        <v>2111254</v>
      </c>
      <c r="D33" s="29">
        <f>SUM(D5:D32)</f>
        <v>16359</v>
      </c>
      <c r="E33" s="30">
        <f>D33/(C33/1000)</f>
        <v>7.7484755505495793</v>
      </c>
    </row>
    <row r="34" spans="1:5" x14ac:dyDescent="0.3">
      <c r="A34" s="31"/>
      <c r="B34" s="31"/>
      <c r="C34" s="32"/>
      <c r="D34" s="32" t="s">
        <v>148</v>
      </c>
      <c r="E34" s="33">
        <f>MIN($E$5:$E$32)</f>
        <v>1.3</v>
      </c>
    </row>
    <row r="35" spans="1:5" x14ac:dyDescent="0.3">
      <c r="A35" s="31"/>
      <c r="B35" s="31"/>
      <c r="C35" s="32"/>
      <c r="D35" s="32" t="s">
        <v>149</v>
      </c>
      <c r="E35" s="33">
        <f>MAX($E$5:$E$32)</f>
        <v>19.399999999999999</v>
      </c>
    </row>
    <row r="36" spans="1:5" x14ac:dyDescent="0.3">
      <c r="A36" s="34" t="s">
        <v>150</v>
      </c>
      <c r="B36" s="34"/>
      <c r="C36" s="35">
        <v>183235815</v>
      </c>
      <c r="D36" s="35">
        <v>1451495</v>
      </c>
      <c r="E36" s="36">
        <v>7.9214590226261166</v>
      </c>
    </row>
    <row r="37" spans="1:5" x14ac:dyDescent="0.3">
      <c r="A37" s="34"/>
      <c r="B37" s="34"/>
      <c r="C37" s="35"/>
      <c r="D37" s="35" t="s">
        <v>148</v>
      </c>
      <c r="E37" s="36">
        <v>0</v>
      </c>
    </row>
    <row r="38" spans="1:5" x14ac:dyDescent="0.3">
      <c r="A38" s="37"/>
      <c r="B38" s="37"/>
      <c r="C38" s="38"/>
      <c r="D38" s="38" t="s">
        <v>149</v>
      </c>
      <c r="E38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20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108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109</v>
      </c>
      <c r="C5" s="25">
        <v>1087213</v>
      </c>
      <c r="D5" s="25">
        <v>10871</v>
      </c>
      <c r="E5" s="26">
        <v>10</v>
      </c>
    </row>
    <row r="6" spans="1:5" x14ac:dyDescent="0.3">
      <c r="A6" s="24" t="s">
        <v>5</v>
      </c>
      <c r="B6" s="24" t="s">
        <v>110</v>
      </c>
      <c r="C6" s="25">
        <v>78801</v>
      </c>
      <c r="D6" s="26">
        <v>582</v>
      </c>
      <c r="E6" s="26">
        <v>7.4</v>
      </c>
    </row>
    <row r="7" spans="1:5" x14ac:dyDescent="0.3">
      <c r="A7" s="24" t="s">
        <v>5</v>
      </c>
      <c r="B7" s="24" t="s">
        <v>111</v>
      </c>
      <c r="C7" s="25">
        <v>101619</v>
      </c>
      <c r="D7" s="26">
        <v>638</v>
      </c>
      <c r="E7" s="26">
        <v>6.3</v>
      </c>
    </row>
    <row r="8" spans="1:5" x14ac:dyDescent="0.3">
      <c r="A8" s="24" t="s">
        <v>5</v>
      </c>
      <c r="B8" s="24" t="s">
        <v>112</v>
      </c>
      <c r="C8" s="25">
        <v>103740</v>
      </c>
      <c r="D8" s="26">
        <v>294</v>
      </c>
      <c r="E8" s="26">
        <v>2.8</v>
      </c>
    </row>
    <row r="9" spans="1:5" x14ac:dyDescent="0.3">
      <c r="A9" s="24" t="s">
        <v>5</v>
      </c>
      <c r="B9" s="24" t="s">
        <v>113</v>
      </c>
      <c r="C9" s="25">
        <v>167243</v>
      </c>
      <c r="D9" s="26">
        <v>724</v>
      </c>
      <c r="E9" s="26">
        <v>4.3</v>
      </c>
    </row>
    <row r="10" spans="1:5" x14ac:dyDescent="0.3">
      <c r="A10" s="24" t="s">
        <v>5</v>
      </c>
      <c r="B10" s="24" t="s">
        <v>114</v>
      </c>
      <c r="C10" s="25">
        <v>115616</v>
      </c>
      <c r="D10" s="26">
        <v>611</v>
      </c>
      <c r="E10" s="26">
        <v>5.3</v>
      </c>
    </row>
    <row r="11" spans="1:5" x14ac:dyDescent="0.3">
      <c r="A11" s="24" t="s">
        <v>5</v>
      </c>
      <c r="B11" s="24" t="s">
        <v>115</v>
      </c>
      <c r="C11" s="25">
        <v>234696</v>
      </c>
      <c r="D11" s="25">
        <v>1414</v>
      </c>
      <c r="E11" s="26">
        <v>6</v>
      </c>
    </row>
    <row r="12" spans="1:5" x14ac:dyDescent="0.3">
      <c r="A12" s="24" t="s">
        <v>5</v>
      </c>
      <c r="B12" s="24" t="s">
        <v>116</v>
      </c>
      <c r="C12" s="25">
        <v>71574</v>
      </c>
      <c r="D12" s="26">
        <v>312</v>
      </c>
      <c r="E12" s="26">
        <v>4.4000000000000004</v>
      </c>
    </row>
    <row r="13" spans="1:5" x14ac:dyDescent="0.3">
      <c r="A13" s="24" t="s">
        <v>5</v>
      </c>
      <c r="B13" s="24" t="s">
        <v>117</v>
      </c>
      <c r="C13" s="25">
        <v>76824</v>
      </c>
      <c r="D13" s="26">
        <v>417</v>
      </c>
      <c r="E13" s="26">
        <v>5.4</v>
      </c>
    </row>
    <row r="14" spans="1:5" x14ac:dyDescent="0.3">
      <c r="A14" s="24" t="s">
        <v>5</v>
      </c>
      <c r="B14" s="24" t="s">
        <v>118</v>
      </c>
      <c r="C14" s="25">
        <v>73928</v>
      </c>
      <c r="D14" s="26">
        <v>495</v>
      </c>
      <c r="E14" s="26">
        <v>6.7</v>
      </c>
    </row>
    <row r="15" spans="1:5" x14ac:dyDescent="0.3">
      <c r="A15" s="28" t="str">
        <f>CONCATENATE("Total (",RIGHT(Índice!$A$4,2),")")</f>
        <v>Total (AL)</v>
      </c>
      <c r="B15" s="28"/>
      <c r="C15" s="29">
        <f>SUM(C5:C14)</f>
        <v>2111254</v>
      </c>
      <c r="D15" s="29">
        <f>SUM(D5:D14)</f>
        <v>16358</v>
      </c>
      <c r="E15" s="30">
        <f>D15/(C15/1000)</f>
        <v>7.7480018983978249</v>
      </c>
    </row>
    <row r="16" spans="1:5" x14ac:dyDescent="0.3">
      <c r="A16" s="31"/>
      <c r="B16" s="31"/>
      <c r="C16" s="32"/>
      <c r="D16" s="32" t="s">
        <v>148</v>
      </c>
      <c r="E16" s="33">
        <f>MIN($E$5:$E$14)</f>
        <v>2.8</v>
      </c>
    </row>
    <row r="17" spans="1:5" x14ac:dyDescent="0.3">
      <c r="A17" s="31"/>
      <c r="B17" s="31"/>
      <c r="C17" s="32"/>
      <c r="D17" s="32" t="s">
        <v>149</v>
      </c>
      <c r="E17" s="33">
        <f>MAX($E$5:$E$14)</f>
        <v>10</v>
      </c>
    </row>
    <row r="18" spans="1:5" x14ac:dyDescent="0.3">
      <c r="A18" s="34" t="s">
        <v>150</v>
      </c>
      <c r="B18" s="34"/>
      <c r="C18" s="35">
        <v>183235815</v>
      </c>
      <c r="D18" s="35">
        <v>1451472</v>
      </c>
      <c r="E18" s="36">
        <v>7.9213335013135939</v>
      </c>
    </row>
    <row r="19" spans="1:5" x14ac:dyDescent="0.3">
      <c r="A19" s="34"/>
      <c r="B19" s="34"/>
      <c r="C19" s="35"/>
      <c r="D19" s="35" t="s">
        <v>148</v>
      </c>
      <c r="E19" s="36">
        <v>1.3</v>
      </c>
    </row>
    <row r="20" spans="1:5" x14ac:dyDescent="0.3">
      <c r="A20" s="37"/>
      <c r="B20" s="37"/>
      <c r="C20" s="38"/>
      <c r="D20" s="38" t="s">
        <v>149</v>
      </c>
      <c r="E20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5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234696</v>
      </c>
      <c r="D5" s="26">
        <v>323</v>
      </c>
      <c r="E5" s="26">
        <v>1.4</v>
      </c>
    </row>
    <row r="6" spans="1:5" x14ac:dyDescent="0.3">
      <c r="A6" s="24" t="s">
        <v>5</v>
      </c>
      <c r="B6" s="24" t="s">
        <v>9</v>
      </c>
      <c r="C6" s="25">
        <v>37512</v>
      </c>
      <c r="D6" s="26">
        <v>9</v>
      </c>
      <c r="E6" s="26">
        <v>0.2</v>
      </c>
    </row>
    <row r="7" spans="1:5" x14ac:dyDescent="0.3">
      <c r="A7" s="24" t="s">
        <v>5</v>
      </c>
      <c r="B7" s="24" t="s">
        <v>10</v>
      </c>
      <c r="C7" s="25">
        <v>16365</v>
      </c>
      <c r="D7" s="26">
        <v>60</v>
      </c>
      <c r="E7" s="26">
        <v>3.6</v>
      </c>
    </row>
    <row r="8" spans="1:5" x14ac:dyDescent="0.3">
      <c r="A8" s="24" t="s">
        <v>5</v>
      </c>
      <c r="B8" s="24" t="s">
        <v>12</v>
      </c>
      <c r="C8" s="25">
        <v>16448</v>
      </c>
      <c r="D8" s="26">
        <v>12</v>
      </c>
      <c r="E8" s="26">
        <v>0.7</v>
      </c>
    </row>
    <row r="9" spans="1:5" x14ac:dyDescent="0.3">
      <c r="A9" s="24" t="s">
        <v>5</v>
      </c>
      <c r="B9" s="24" t="s">
        <v>17</v>
      </c>
      <c r="C9" s="25">
        <v>10476</v>
      </c>
      <c r="D9" s="26">
        <v>13</v>
      </c>
      <c r="E9" s="26">
        <v>1.2</v>
      </c>
    </row>
    <row r="10" spans="1:5" x14ac:dyDescent="0.3">
      <c r="A10" s="24" t="s">
        <v>5</v>
      </c>
      <c r="B10" s="24" t="s">
        <v>20</v>
      </c>
      <c r="C10" s="25">
        <v>32106</v>
      </c>
      <c r="D10" s="26">
        <v>13</v>
      </c>
      <c r="E10" s="26">
        <v>0.4</v>
      </c>
    </row>
    <row r="11" spans="1:5" x14ac:dyDescent="0.3">
      <c r="A11" s="24" t="s">
        <v>5</v>
      </c>
      <c r="B11" s="24" t="s">
        <v>27</v>
      </c>
      <c r="C11" s="25">
        <v>15816</v>
      </c>
      <c r="D11" s="26">
        <v>6</v>
      </c>
      <c r="E11" s="26">
        <v>0.4</v>
      </c>
    </row>
    <row r="12" spans="1:5" x14ac:dyDescent="0.3">
      <c r="A12" s="24" t="s">
        <v>5</v>
      </c>
      <c r="B12" s="24" t="s">
        <v>29</v>
      </c>
      <c r="C12" s="25">
        <v>50414</v>
      </c>
      <c r="D12" s="26">
        <v>101</v>
      </c>
      <c r="E12" s="26">
        <v>2</v>
      </c>
    </row>
    <row r="13" spans="1:5" x14ac:dyDescent="0.3">
      <c r="A13" s="24" t="s">
        <v>5</v>
      </c>
      <c r="B13" s="24" t="s">
        <v>31</v>
      </c>
      <c r="C13" s="25">
        <v>51319</v>
      </c>
      <c r="D13" s="26">
        <v>118</v>
      </c>
      <c r="E13" s="26">
        <v>2.2999999999999998</v>
      </c>
    </row>
    <row r="14" spans="1:5" x14ac:dyDescent="0.3">
      <c r="A14" s="24" t="s">
        <v>5</v>
      </c>
      <c r="B14" s="24" t="s">
        <v>37</v>
      </c>
      <c r="C14" s="25">
        <v>36102</v>
      </c>
      <c r="D14" s="26">
        <v>10</v>
      </c>
      <c r="E14" s="26">
        <v>0.3</v>
      </c>
    </row>
    <row r="15" spans="1:5" x14ac:dyDescent="0.3">
      <c r="A15" s="24" t="s">
        <v>5</v>
      </c>
      <c r="B15" s="24" t="s">
        <v>38</v>
      </c>
      <c r="C15" s="25">
        <v>13731</v>
      </c>
      <c r="D15" s="26">
        <v>32</v>
      </c>
      <c r="E15" s="26">
        <v>2.2999999999999998</v>
      </c>
    </row>
    <row r="16" spans="1:5" x14ac:dyDescent="0.3">
      <c r="A16" s="24" t="s">
        <v>5</v>
      </c>
      <c r="B16" s="24" t="s">
        <v>41</v>
      </c>
      <c r="C16" s="25">
        <v>15167</v>
      </c>
      <c r="D16" s="26">
        <v>7</v>
      </c>
      <c r="E16" s="26">
        <v>0.5</v>
      </c>
    </row>
    <row r="17" spans="1:5" x14ac:dyDescent="0.3">
      <c r="A17" s="24" t="s">
        <v>5</v>
      </c>
      <c r="B17" s="24" t="s">
        <v>46</v>
      </c>
      <c r="C17" s="25">
        <v>9470</v>
      </c>
      <c r="D17" s="26">
        <v>25</v>
      </c>
      <c r="E17" s="26">
        <v>2.7</v>
      </c>
    </row>
    <row r="18" spans="1:5" x14ac:dyDescent="0.3">
      <c r="A18" s="24" t="s">
        <v>5</v>
      </c>
      <c r="B18" s="24" t="s">
        <v>47</v>
      </c>
      <c r="C18" s="25">
        <v>17152</v>
      </c>
      <c r="D18" s="26">
        <v>7</v>
      </c>
      <c r="E18" s="26">
        <v>0.4</v>
      </c>
    </row>
    <row r="19" spans="1:5" x14ac:dyDescent="0.3">
      <c r="A19" s="24" t="s">
        <v>5</v>
      </c>
      <c r="B19" s="24" t="s">
        <v>52</v>
      </c>
      <c r="C19" s="25">
        <v>957916</v>
      </c>
      <c r="D19" s="25">
        <v>1403</v>
      </c>
      <c r="E19" s="26">
        <v>1.5</v>
      </c>
    </row>
    <row r="20" spans="1:5" x14ac:dyDescent="0.3">
      <c r="A20" s="24" t="s">
        <v>5</v>
      </c>
      <c r="B20" s="24" t="s">
        <v>54</v>
      </c>
      <c r="C20" s="25">
        <v>32174</v>
      </c>
      <c r="D20" s="26">
        <v>62</v>
      </c>
      <c r="E20" s="26">
        <v>1.9</v>
      </c>
    </row>
    <row r="21" spans="1:5" x14ac:dyDescent="0.3">
      <c r="A21" s="24" t="s">
        <v>5</v>
      </c>
      <c r="B21" s="24" t="s">
        <v>56</v>
      </c>
      <c r="C21" s="25">
        <v>60370</v>
      </c>
      <c r="D21" s="26">
        <v>118</v>
      </c>
      <c r="E21" s="26">
        <v>2</v>
      </c>
    </row>
    <row r="22" spans="1:5" x14ac:dyDescent="0.3">
      <c r="A22" s="24" t="s">
        <v>5</v>
      </c>
      <c r="B22" s="24" t="s">
        <v>57</v>
      </c>
      <c r="C22" s="25">
        <v>13679</v>
      </c>
      <c r="D22" s="26">
        <v>16</v>
      </c>
      <c r="E22" s="26">
        <v>1.2</v>
      </c>
    </row>
    <row r="23" spans="1:5" x14ac:dyDescent="0.3">
      <c r="A23" s="24" t="s">
        <v>5</v>
      </c>
      <c r="B23" s="24" t="s">
        <v>59</v>
      </c>
      <c r="C23" s="25">
        <v>21844</v>
      </c>
      <c r="D23" s="26">
        <v>8</v>
      </c>
      <c r="E23" s="26">
        <v>0.4</v>
      </c>
    </row>
    <row r="24" spans="1:5" x14ac:dyDescent="0.3">
      <c r="A24" s="24" t="s">
        <v>5</v>
      </c>
      <c r="B24" s="24" t="s">
        <v>64</v>
      </c>
      <c r="C24" s="25">
        <v>25187</v>
      </c>
      <c r="D24" s="26">
        <v>8</v>
      </c>
      <c r="E24" s="26">
        <v>0.3</v>
      </c>
    </row>
    <row r="25" spans="1:5" x14ac:dyDescent="0.3">
      <c r="A25" s="24" t="s">
        <v>5</v>
      </c>
      <c r="B25" s="24" t="s">
        <v>67</v>
      </c>
      <c r="C25" s="25">
        <v>8349</v>
      </c>
      <c r="D25" s="26">
        <v>8</v>
      </c>
      <c r="E25" s="26">
        <v>0.9</v>
      </c>
    </row>
    <row r="26" spans="1:5" x14ac:dyDescent="0.3">
      <c r="A26" s="24" t="s">
        <v>5</v>
      </c>
      <c r="B26" s="24" t="s">
        <v>70</v>
      </c>
      <c r="C26" s="25">
        <v>11446</v>
      </c>
      <c r="D26" s="26">
        <v>8</v>
      </c>
      <c r="E26" s="26">
        <v>0.7</v>
      </c>
    </row>
    <row r="27" spans="1:5" x14ac:dyDescent="0.3">
      <c r="A27" s="24" t="s">
        <v>5</v>
      </c>
      <c r="B27" s="24" t="s">
        <v>72</v>
      </c>
      <c r="C27" s="25">
        <v>71574</v>
      </c>
      <c r="D27" s="26">
        <v>126</v>
      </c>
      <c r="E27" s="26">
        <v>1.8</v>
      </c>
    </row>
    <row r="28" spans="1:5" x14ac:dyDescent="0.3">
      <c r="A28" s="24" t="s">
        <v>5</v>
      </c>
      <c r="B28" s="24" t="s">
        <v>73</v>
      </c>
      <c r="C28" s="25">
        <v>23823</v>
      </c>
      <c r="D28" s="26">
        <v>5</v>
      </c>
      <c r="E28" s="26">
        <v>0.2</v>
      </c>
    </row>
    <row r="29" spans="1:5" x14ac:dyDescent="0.3">
      <c r="A29" s="24" t="s">
        <v>5</v>
      </c>
      <c r="B29" s="24" t="s">
        <v>75</v>
      </c>
      <c r="C29" s="25">
        <v>13835</v>
      </c>
      <c r="D29" s="26">
        <v>19</v>
      </c>
      <c r="E29" s="26">
        <v>1.4</v>
      </c>
    </row>
    <row r="30" spans="1:5" x14ac:dyDescent="0.3">
      <c r="A30" s="24" t="s">
        <v>5</v>
      </c>
      <c r="B30" s="24" t="s">
        <v>78</v>
      </c>
      <c r="C30" s="25">
        <v>58647</v>
      </c>
      <c r="D30" s="26">
        <v>120</v>
      </c>
      <c r="E30" s="26">
        <v>2</v>
      </c>
    </row>
    <row r="31" spans="1:5" x14ac:dyDescent="0.3">
      <c r="A31" s="24" t="s">
        <v>5</v>
      </c>
      <c r="B31" s="24" t="s">
        <v>80</v>
      </c>
      <c r="C31" s="25">
        <v>35370</v>
      </c>
      <c r="D31" s="26">
        <v>47</v>
      </c>
      <c r="E31" s="26">
        <v>1.3</v>
      </c>
    </row>
    <row r="32" spans="1:5" x14ac:dyDescent="0.3">
      <c r="A32" s="24" t="s">
        <v>5</v>
      </c>
      <c r="B32" s="24" t="s">
        <v>82</v>
      </c>
      <c r="C32" s="25">
        <v>22609</v>
      </c>
      <c r="D32" s="26">
        <v>22</v>
      </c>
      <c r="E32" s="26">
        <v>1</v>
      </c>
    </row>
    <row r="33" spans="1:5" x14ac:dyDescent="0.3">
      <c r="A33" s="24" t="s">
        <v>5</v>
      </c>
      <c r="B33" s="24" t="s">
        <v>84</v>
      </c>
      <c r="C33" s="25">
        <v>24071</v>
      </c>
      <c r="D33" s="26">
        <v>7</v>
      </c>
      <c r="E33" s="26">
        <v>0.3</v>
      </c>
    </row>
    <row r="34" spans="1:5" x14ac:dyDescent="0.3">
      <c r="A34" s="24" t="s">
        <v>5</v>
      </c>
      <c r="B34" s="24" t="s">
        <v>86</v>
      </c>
      <c r="C34" s="25">
        <v>20079</v>
      </c>
      <c r="D34" s="26">
        <v>12</v>
      </c>
      <c r="E34" s="26">
        <v>0.6</v>
      </c>
    </row>
    <row r="35" spans="1:5" x14ac:dyDescent="0.3">
      <c r="A35" s="24" t="s">
        <v>5</v>
      </c>
      <c r="B35" s="24" t="s">
        <v>88</v>
      </c>
      <c r="C35" s="25">
        <v>93927</v>
      </c>
      <c r="D35" s="26">
        <v>18</v>
      </c>
      <c r="E35" s="26">
        <v>0.2</v>
      </c>
    </row>
    <row r="36" spans="1:5" x14ac:dyDescent="0.3">
      <c r="A36" s="24" t="s">
        <v>5</v>
      </c>
      <c r="B36" s="24" t="s">
        <v>89</v>
      </c>
      <c r="C36" s="25">
        <v>6474</v>
      </c>
      <c r="D36" s="26">
        <v>6</v>
      </c>
      <c r="E36" s="26">
        <v>0.9</v>
      </c>
    </row>
    <row r="37" spans="1:5" x14ac:dyDescent="0.3">
      <c r="A37" s="24" t="s">
        <v>5</v>
      </c>
      <c r="B37" s="24" t="s">
        <v>91</v>
      </c>
      <c r="C37" s="25">
        <v>46220</v>
      </c>
      <c r="D37" s="26">
        <v>108</v>
      </c>
      <c r="E37" s="26">
        <v>2.2999999999999998</v>
      </c>
    </row>
    <row r="38" spans="1:5" x14ac:dyDescent="0.3">
      <c r="A38" s="24" t="s">
        <v>5</v>
      </c>
      <c r="B38" s="24" t="s">
        <v>95</v>
      </c>
      <c r="C38" s="25">
        <v>30604</v>
      </c>
      <c r="D38" s="26">
        <v>20</v>
      </c>
      <c r="E38" s="26">
        <v>0.6</v>
      </c>
    </row>
    <row r="39" spans="1:5" x14ac:dyDescent="0.3">
      <c r="A39" s="24" t="s">
        <v>5</v>
      </c>
      <c r="B39" s="24" t="s">
        <v>96</v>
      </c>
      <c r="C39" s="25">
        <v>30873</v>
      </c>
      <c r="D39" s="26">
        <v>8</v>
      </c>
      <c r="E39" s="26">
        <v>0.3</v>
      </c>
    </row>
    <row r="40" spans="1:5" x14ac:dyDescent="0.3">
      <c r="A40" s="24" t="s">
        <v>5</v>
      </c>
      <c r="B40" s="24" t="s">
        <v>97</v>
      </c>
      <c r="C40" s="25">
        <v>51990</v>
      </c>
      <c r="D40" s="26">
        <v>85</v>
      </c>
      <c r="E40" s="26">
        <v>1.6</v>
      </c>
    </row>
    <row r="41" spans="1:5" x14ac:dyDescent="0.3">
      <c r="A41" s="24" t="s">
        <v>5</v>
      </c>
      <c r="B41" s="24" t="s">
        <v>98</v>
      </c>
      <c r="C41" s="25">
        <v>8482</v>
      </c>
      <c r="D41" s="26">
        <v>7</v>
      </c>
      <c r="E41" s="26">
        <v>0.8</v>
      </c>
    </row>
    <row r="42" spans="1:5" x14ac:dyDescent="0.3">
      <c r="A42" s="24" t="s">
        <v>5</v>
      </c>
      <c r="B42" s="24" t="s">
        <v>99</v>
      </c>
      <c r="C42" s="25">
        <v>31786</v>
      </c>
      <c r="D42" s="26">
        <v>18</v>
      </c>
      <c r="E42" s="26">
        <v>0.6</v>
      </c>
    </row>
    <row r="43" spans="1:5" x14ac:dyDescent="0.3">
      <c r="A43" s="24" t="s">
        <v>5</v>
      </c>
      <c r="B43" s="24" t="s">
        <v>104</v>
      </c>
      <c r="C43" s="25">
        <v>38053</v>
      </c>
      <c r="D43" s="26">
        <v>8</v>
      </c>
      <c r="E43" s="26">
        <v>0.2</v>
      </c>
    </row>
    <row r="44" spans="1:5" x14ac:dyDescent="0.3">
      <c r="A44" s="24" t="s">
        <v>5</v>
      </c>
      <c r="B44" s="24" t="s">
        <v>105</v>
      </c>
      <c r="C44" s="25">
        <v>23565</v>
      </c>
      <c r="D44" s="26">
        <v>11</v>
      </c>
      <c r="E44" s="26">
        <v>0.5</v>
      </c>
    </row>
    <row r="45" spans="1:5" x14ac:dyDescent="0.3">
      <c r="A45" s="24" t="s">
        <v>5</v>
      </c>
      <c r="B45" s="24" t="s">
        <v>106</v>
      </c>
      <c r="C45" s="25">
        <v>59280</v>
      </c>
      <c r="D45" s="26">
        <v>10</v>
      </c>
      <c r="E45" s="26">
        <v>0.2</v>
      </c>
    </row>
    <row r="46" spans="1:5" x14ac:dyDescent="0.3">
      <c r="A46" s="24" t="s">
        <v>5</v>
      </c>
      <c r="B46" s="24" t="s">
        <v>107</v>
      </c>
      <c r="C46" s="25">
        <v>24092</v>
      </c>
      <c r="D46" s="26">
        <v>48</v>
      </c>
      <c r="E46" s="26">
        <v>2</v>
      </c>
    </row>
    <row r="47" spans="1:5" x14ac:dyDescent="0.3">
      <c r="A47" s="28" t="str">
        <f>CONCATENATE("Total (",RIGHT(Índice!$A$4,2),")")</f>
        <v>Total (AL)</v>
      </c>
      <c r="B47" s="28"/>
      <c r="C47" s="29">
        <f>SUM(C5:C46)</f>
        <v>2403093</v>
      </c>
      <c r="D47" s="29">
        <f>SUM(D5:D46)</f>
        <v>3072</v>
      </c>
      <c r="E47" s="30">
        <f>D47/(C47/1000)</f>
        <v>1.2783525231857444</v>
      </c>
    </row>
    <row r="48" spans="1:5" x14ac:dyDescent="0.3">
      <c r="A48" s="31"/>
      <c r="B48" s="31"/>
      <c r="C48" s="32"/>
      <c r="D48" s="32" t="s">
        <v>148</v>
      </c>
      <c r="E48" s="33">
        <f>MIN($E$5:$E$46)</f>
        <v>0.2</v>
      </c>
    </row>
    <row r="49" spans="1:5" x14ac:dyDescent="0.3">
      <c r="A49" s="31"/>
      <c r="B49" s="31"/>
      <c r="C49" s="32"/>
      <c r="D49" s="32" t="s">
        <v>149</v>
      </c>
      <c r="E49" s="33">
        <f>MAX($E$5:$E$46)</f>
        <v>3.6</v>
      </c>
    </row>
    <row r="50" spans="1:5" x14ac:dyDescent="0.3">
      <c r="A50" s="34" t="s">
        <v>150</v>
      </c>
      <c r="B50" s="34"/>
      <c r="C50" s="35">
        <v>174851838</v>
      </c>
      <c r="D50" s="35">
        <v>221599</v>
      </c>
      <c r="E50" s="36">
        <v>1.2673529917369242</v>
      </c>
    </row>
    <row r="51" spans="1:5" x14ac:dyDescent="0.3">
      <c r="A51" s="34"/>
      <c r="B51" s="34"/>
      <c r="C51" s="35"/>
      <c r="D51" s="35" t="s">
        <v>148</v>
      </c>
      <c r="E51" s="36">
        <v>0</v>
      </c>
    </row>
    <row r="52" spans="1:5" x14ac:dyDescent="0.3">
      <c r="A52" s="37"/>
      <c r="B52" s="37"/>
      <c r="C52" s="38"/>
      <c r="D52" s="38" t="s">
        <v>149</v>
      </c>
      <c r="E52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108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109</v>
      </c>
      <c r="C5" s="25">
        <v>1177783</v>
      </c>
      <c r="D5" s="25">
        <v>1665</v>
      </c>
      <c r="E5" s="26">
        <v>1.4</v>
      </c>
    </row>
    <row r="6" spans="1:5" x14ac:dyDescent="0.3">
      <c r="A6" s="24" t="s">
        <v>5</v>
      </c>
      <c r="B6" s="24" t="s">
        <v>110</v>
      </c>
      <c r="C6" s="25">
        <v>95600</v>
      </c>
      <c r="D6" s="26">
        <v>83</v>
      </c>
      <c r="E6" s="26">
        <v>0.9</v>
      </c>
    </row>
    <row r="7" spans="1:5" x14ac:dyDescent="0.3">
      <c r="A7" s="24" t="s">
        <v>5</v>
      </c>
      <c r="B7" s="24" t="s">
        <v>111</v>
      </c>
      <c r="C7" s="25">
        <v>131166</v>
      </c>
      <c r="D7" s="26">
        <v>63</v>
      </c>
      <c r="E7" s="26">
        <v>0.5</v>
      </c>
    </row>
    <row r="8" spans="1:5" x14ac:dyDescent="0.3">
      <c r="A8" s="24" t="s">
        <v>5</v>
      </c>
      <c r="B8" s="24" t="s">
        <v>112</v>
      </c>
      <c r="C8" s="25">
        <v>61604</v>
      </c>
      <c r="D8" s="26">
        <v>57</v>
      </c>
      <c r="E8" s="26">
        <v>0.9</v>
      </c>
    </row>
    <row r="9" spans="1:5" x14ac:dyDescent="0.3">
      <c r="A9" s="24" t="s">
        <v>5</v>
      </c>
      <c r="B9" s="24" t="s">
        <v>113</v>
      </c>
      <c r="C9" s="25">
        <v>128623</v>
      </c>
      <c r="D9" s="26">
        <v>111</v>
      </c>
      <c r="E9" s="26">
        <v>0.9</v>
      </c>
    </row>
    <row r="10" spans="1:5" x14ac:dyDescent="0.3">
      <c r="A10" s="24" t="s">
        <v>5</v>
      </c>
      <c r="B10" s="24" t="s">
        <v>114</v>
      </c>
      <c r="C10" s="25">
        <v>138610</v>
      </c>
      <c r="D10" s="26">
        <v>258</v>
      </c>
      <c r="E10" s="26">
        <v>1.9</v>
      </c>
    </row>
    <row r="11" spans="1:5" x14ac:dyDescent="0.3">
      <c r="A11" s="24" t="s">
        <v>5</v>
      </c>
      <c r="B11" s="24" t="s">
        <v>115</v>
      </c>
      <c r="C11" s="25">
        <v>342597</v>
      </c>
      <c r="D11" s="26">
        <v>374</v>
      </c>
      <c r="E11" s="26">
        <v>1.1000000000000001</v>
      </c>
    </row>
    <row r="12" spans="1:5" x14ac:dyDescent="0.3">
      <c r="A12" s="24" t="s">
        <v>5</v>
      </c>
      <c r="B12" s="24" t="s">
        <v>116</v>
      </c>
      <c r="C12" s="25">
        <v>95729</v>
      </c>
      <c r="D12" s="26">
        <v>155</v>
      </c>
      <c r="E12" s="26">
        <v>1.6</v>
      </c>
    </row>
    <row r="13" spans="1:5" x14ac:dyDescent="0.3">
      <c r="A13" s="24" t="s">
        <v>5</v>
      </c>
      <c r="B13" s="24" t="s">
        <v>117</v>
      </c>
      <c r="C13" s="25">
        <v>112093</v>
      </c>
      <c r="D13" s="26">
        <v>140</v>
      </c>
      <c r="E13" s="26">
        <v>1.2</v>
      </c>
    </row>
    <row r="14" spans="1:5" x14ac:dyDescent="0.3">
      <c r="A14" s="24" t="s">
        <v>5</v>
      </c>
      <c r="B14" s="24" t="s">
        <v>118</v>
      </c>
      <c r="C14" s="25">
        <v>119288</v>
      </c>
      <c r="D14" s="26">
        <v>164</v>
      </c>
      <c r="E14" s="26">
        <v>1.4</v>
      </c>
    </row>
    <row r="15" spans="1:5" x14ac:dyDescent="0.3">
      <c r="A15" s="28" t="str">
        <f>CONCATENATE("Total (",RIGHT(Índice!$A$4,2),")")</f>
        <v>Total (AL)</v>
      </c>
      <c r="B15" s="28"/>
      <c r="C15" s="29">
        <f>SUM(C5:C14)</f>
        <v>2403093</v>
      </c>
      <c r="D15" s="29">
        <f>SUM(D5:D14)</f>
        <v>3070</v>
      </c>
      <c r="E15" s="30">
        <f>D15/(C15/1000)</f>
        <v>1.2775202624284621</v>
      </c>
    </row>
    <row r="16" spans="1:5" x14ac:dyDescent="0.3">
      <c r="A16" s="31"/>
      <c r="B16" s="31"/>
      <c r="C16" s="32"/>
      <c r="D16" s="32" t="s">
        <v>148</v>
      </c>
      <c r="E16" s="33">
        <f>MIN($E$5:$E$14)</f>
        <v>0.5</v>
      </c>
    </row>
    <row r="17" spans="1:5" x14ac:dyDescent="0.3">
      <c r="A17" s="31"/>
      <c r="B17" s="31"/>
      <c r="C17" s="32"/>
      <c r="D17" s="32" t="s">
        <v>149</v>
      </c>
      <c r="E17" s="33">
        <f>MAX($E$5:$E$14)</f>
        <v>1.9</v>
      </c>
    </row>
    <row r="18" spans="1:5" x14ac:dyDescent="0.3">
      <c r="A18" s="34" t="s">
        <v>150</v>
      </c>
      <c r="B18" s="34"/>
      <c r="C18" s="35">
        <v>174851838</v>
      </c>
      <c r="D18" s="35">
        <v>221499</v>
      </c>
      <c r="E18" s="36">
        <v>1.2667810789612632</v>
      </c>
    </row>
    <row r="19" spans="1:5" x14ac:dyDescent="0.3">
      <c r="A19" s="34"/>
      <c r="B19" s="34"/>
      <c r="C19" s="35"/>
      <c r="D19" s="35" t="s">
        <v>148</v>
      </c>
      <c r="E19" s="36">
        <v>0</v>
      </c>
    </row>
    <row r="20" spans="1:5" x14ac:dyDescent="0.3">
      <c r="A20" s="37"/>
      <c r="B20" s="37"/>
      <c r="C20" s="38"/>
      <c r="D20" s="38" t="s">
        <v>149</v>
      </c>
      <c r="E20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8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234696</v>
      </c>
      <c r="D5" s="26">
        <v>398</v>
      </c>
      <c r="E5" s="26">
        <v>1.7</v>
      </c>
    </row>
    <row r="6" spans="1:5" x14ac:dyDescent="0.3">
      <c r="A6" s="24" t="s">
        <v>5</v>
      </c>
      <c r="B6" s="24" t="s">
        <v>9</v>
      </c>
      <c r="C6" s="25">
        <v>37512</v>
      </c>
      <c r="D6" s="26">
        <v>12</v>
      </c>
      <c r="E6" s="26">
        <v>0.3</v>
      </c>
    </row>
    <row r="7" spans="1:5" x14ac:dyDescent="0.3">
      <c r="A7" s="24" t="s">
        <v>5</v>
      </c>
      <c r="B7" s="24" t="s">
        <v>10</v>
      </c>
      <c r="C7" s="25">
        <v>16365</v>
      </c>
      <c r="D7" s="26">
        <v>6</v>
      </c>
      <c r="E7" s="26">
        <v>0.4</v>
      </c>
    </row>
    <row r="8" spans="1:5" x14ac:dyDescent="0.3">
      <c r="A8" s="24" t="s">
        <v>5</v>
      </c>
      <c r="B8" s="24" t="s">
        <v>11</v>
      </c>
      <c r="C8" s="25">
        <v>7944</v>
      </c>
      <c r="D8" s="26">
        <v>51</v>
      </c>
      <c r="E8" s="26">
        <v>6.4</v>
      </c>
    </row>
    <row r="9" spans="1:5" x14ac:dyDescent="0.3">
      <c r="A9" s="24" t="s">
        <v>5</v>
      </c>
      <c r="B9" s="24" t="s">
        <v>12</v>
      </c>
      <c r="C9" s="25">
        <v>16448</v>
      </c>
      <c r="D9" s="26">
        <v>6</v>
      </c>
      <c r="E9" s="26">
        <v>0.4</v>
      </c>
    </row>
    <row r="10" spans="1:5" x14ac:dyDescent="0.3">
      <c r="A10" s="24" t="s">
        <v>5</v>
      </c>
      <c r="B10" s="24" t="s">
        <v>15</v>
      </c>
      <c r="C10" s="25">
        <v>21187</v>
      </c>
      <c r="D10" s="26">
        <v>9</v>
      </c>
      <c r="E10" s="26">
        <v>0.4</v>
      </c>
    </row>
    <row r="11" spans="1:5" x14ac:dyDescent="0.3">
      <c r="A11" s="24" t="s">
        <v>5</v>
      </c>
      <c r="B11" s="24" t="s">
        <v>16</v>
      </c>
      <c r="C11" s="25">
        <v>9603</v>
      </c>
      <c r="D11" s="26">
        <v>27</v>
      </c>
      <c r="E11" s="26">
        <v>2.8</v>
      </c>
    </row>
    <row r="12" spans="1:5" x14ac:dyDescent="0.3">
      <c r="A12" s="24" t="s">
        <v>5</v>
      </c>
      <c r="B12" s="24" t="s">
        <v>17</v>
      </c>
      <c r="C12" s="25">
        <v>10476</v>
      </c>
      <c r="D12" s="26">
        <v>3</v>
      </c>
      <c r="E12" s="26">
        <v>0.3</v>
      </c>
    </row>
    <row r="13" spans="1:5" x14ac:dyDescent="0.3">
      <c r="A13" s="24" t="s">
        <v>5</v>
      </c>
      <c r="B13" s="24" t="s">
        <v>18</v>
      </c>
      <c r="C13" s="25">
        <v>16024</v>
      </c>
      <c r="D13" s="26">
        <v>19</v>
      </c>
      <c r="E13" s="26">
        <v>1.2</v>
      </c>
    </row>
    <row r="14" spans="1:5" x14ac:dyDescent="0.3">
      <c r="A14" s="24" t="s">
        <v>5</v>
      </c>
      <c r="B14" s="24" t="s">
        <v>19</v>
      </c>
      <c r="C14" s="25">
        <v>6665</v>
      </c>
      <c r="D14" s="26">
        <v>29</v>
      </c>
      <c r="E14" s="26">
        <v>4.3</v>
      </c>
    </row>
    <row r="15" spans="1:5" x14ac:dyDescent="0.3">
      <c r="A15" s="24" t="s">
        <v>5</v>
      </c>
      <c r="B15" s="24" t="s">
        <v>20</v>
      </c>
      <c r="C15" s="25">
        <v>32106</v>
      </c>
      <c r="D15" s="26">
        <v>55</v>
      </c>
      <c r="E15" s="26">
        <v>1.7</v>
      </c>
    </row>
    <row r="16" spans="1:5" x14ac:dyDescent="0.3">
      <c r="A16" s="24" t="s">
        <v>5</v>
      </c>
      <c r="B16" s="24" t="s">
        <v>21</v>
      </c>
      <c r="C16" s="25">
        <v>8142</v>
      </c>
      <c r="D16" s="26">
        <v>7</v>
      </c>
      <c r="E16" s="26">
        <v>0.9</v>
      </c>
    </row>
    <row r="17" spans="1:5" x14ac:dyDescent="0.3">
      <c r="A17" s="24" t="s">
        <v>5</v>
      </c>
      <c r="B17" s="24" t="s">
        <v>22</v>
      </c>
      <c r="C17" s="25">
        <v>15559</v>
      </c>
      <c r="D17" s="26">
        <v>3</v>
      </c>
      <c r="E17" s="26">
        <v>0.2</v>
      </c>
    </row>
    <row r="18" spans="1:5" x14ac:dyDescent="0.3">
      <c r="A18" s="24" t="s">
        <v>5</v>
      </c>
      <c r="B18" s="24" t="s">
        <v>23</v>
      </c>
      <c r="C18" s="25">
        <v>15032</v>
      </c>
      <c r="D18" s="26">
        <v>14</v>
      </c>
      <c r="E18" s="26">
        <v>0.9</v>
      </c>
    </row>
    <row r="19" spans="1:5" x14ac:dyDescent="0.3">
      <c r="A19" s="24" t="s">
        <v>5</v>
      </c>
      <c r="B19" s="24" t="s">
        <v>24</v>
      </c>
      <c r="C19" s="25">
        <v>8999</v>
      </c>
      <c r="D19" s="26">
        <v>8</v>
      </c>
      <c r="E19" s="26">
        <v>0.9</v>
      </c>
    </row>
    <row r="20" spans="1:5" x14ac:dyDescent="0.3">
      <c r="A20" s="24" t="s">
        <v>5</v>
      </c>
      <c r="B20" s="24" t="s">
        <v>26</v>
      </c>
      <c r="C20" s="25">
        <v>10810</v>
      </c>
      <c r="D20" s="26">
        <v>7</v>
      </c>
      <c r="E20" s="26">
        <v>0.6</v>
      </c>
    </row>
    <row r="21" spans="1:5" x14ac:dyDescent="0.3">
      <c r="A21" s="24" t="s">
        <v>5</v>
      </c>
      <c r="B21" s="24" t="s">
        <v>27</v>
      </c>
      <c r="C21" s="25">
        <v>15816</v>
      </c>
      <c r="D21" s="26">
        <v>8</v>
      </c>
      <c r="E21" s="26">
        <v>0.5</v>
      </c>
    </row>
    <row r="22" spans="1:5" x14ac:dyDescent="0.3">
      <c r="A22" s="24" t="s">
        <v>5</v>
      </c>
      <c r="B22" s="24" t="s">
        <v>28</v>
      </c>
      <c r="C22" s="25">
        <v>5581</v>
      </c>
      <c r="D22" s="26">
        <v>27</v>
      </c>
      <c r="E22" s="26">
        <v>4.9000000000000004</v>
      </c>
    </row>
    <row r="23" spans="1:5" x14ac:dyDescent="0.3">
      <c r="A23" s="24" t="s">
        <v>5</v>
      </c>
      <c r="B23" s="24" t="s">
        <v>29</v>
      </c>
      <c r="C23" s="25">
        <v>50414</v>
      </c>
      <c r="D23" s="26">
        <v>48</v>
      </c>
      <c r="E23" s="26">
        <v>0.9</v>
      </c>
    </row>
    <row r="24" spans="1:5" x14ac:dyDescent="0.3">
      <c r="A24" s="24" t="s">
        <v>5</v>
      </c>
      <c r="B24" s="24" t="s">
        <v>30</v>
      </c>
      <c r="C24" s="25">
        <v>25397</v>
      </c>
      <c r="D24" s="26">
        <v>6</v>
      </c>
      <c r="E24" s="26">
        <v>0.2</v>
      </c>
    </row>
    <row r="25" spans="1:5" x14ac:dyDescent="0.3">
      <c r="A25" s="24" t="s">
        <v>5</v>
      </c>
      <c r="B25" s="24" t="s">
        <v>31</v>
      </c>
      <c r="C25" s="25">
        <v>51319</v>
      </c>
      <c r="D25" s="26">
        <v>142</v>
      </c>
      <c r="E25" s="26">
        <v>2.8</v>
      </c>
    </row>
    <row r="26" spans="1:5" x14ac:dyDescent="0.3">
      <c r="A26" s="24" t="s">
        <v>5</v>
      </c>
      <c r="B26" s="24" t="s">
        <v>32</v>
      </c>
      <c r="C26" s="25">
        <v>9805</v>
      </c>
      <c r="D26" s="26">
        <v>25</v>
      </c>
      <c r="E26" s="26">
        <v>2.6</v>
      </c>
    </row>
    <row r="27" spans="1:5" x14ac:dyDescent="0.3">
      <c r="A27" s="24" t="s">
        <v>5</v>
      </c>
      <c r="B27" s="24" t="s">
        <v>34</v>
      </c>
      <c r="C27" s="25">
        <v>22712</v>
      </c>
      <c r="D27" s="26">
        <v>54</v>
      </c>
      <c r="E27" s="26">
        <v>2.4</v>
      </c>
    </row>
    <row r="28" spans="1:5" x14ac:dyDescent="0.3">
      <c r="A28" s="24" t="s">
        <v>5</v>
      </c>
      <c r="B28" s="24" t="s">
        <v>36</v>
      </c>
      <c r="C28" s="25">
        <v>9618</v>
      </c>
      <c r="D28" s="26">
        <v>2</v>
      </c>
      <c r="E28" s="26">
        <v>0.2</v>
      </c>
    </row>
    <row r="29" spans="1:5" x14ac:dyDescent="0.3">
      <c r="A29" s="24" t="s">
        <v>5</v>
      </c>
      <c r="B29" s="24" t="s">
        <v>37</v>
      </c>
      <c r="C29" s="25">
        <v>36102</v>
      </c>
      <c r="D29" s="26">
        <v>9</v>
      </c>
      <c r="E29" s="26">
        <v>0.2</v>
      </c>
    </row>
    <row r="30" spans="1:5" x14ac:dyDescent="0.3">
      <c r="A30" s="24" t="s">
        <v>5</v>
      </c>
      <c r="B30" s="24" t="s">
        <v>39</v>
      </c>
      <c r="C30" s="25">
        <v>23995</v>
      </c>
      <c r="D30" s="26">
        <v>7</v>
      </c>
      <c r="E30" s="26">
        <v>0.3</v>
      </c>
    </row>
    <row r="31" spans="1:5" x14ac:dyDescent="0.3">
      <c r="A31" s="24" t="s">
        <v>5</v>
      </c>
      <c r="B31" s="24" t="s">
        <v>40</v>
      </c>
      <c r="C31" s="25">
        <v>21372</v>
      </c>
      <c r="D31" s="26">
        <v>34</v>
      </c>
      <c r="E31" s="26">
        <v>1.6</v>
      </c>
    </row>
    <row r="32" spans="1:5" x14ac:dyDescent="0.3">
      <c r="A32" s="24" t="s">
        <v>5</v>
      </c>
      <c r="B32" s="24" t="s">
        <v>42</v>
      </c>
      <c r="C32" s="25">
        <v>5083</v>
      </c>
      <c r="D32" s="26">
        <v>7</v>
      </c>
      <c r="E32" s="26">
        <v>1.4</v>
      </c>
    </row>
    <row r="33" spans="1:5" x14ac:dyDescent="0.3">
      <c r="A33" s="24" t="s">
        <v>5</v>
      </c>
      <c r="B33" s="24" t="s">
        <v>44</v>
      </c>
      <c r="C33" s="25">
        <v>9219</v>
      </c>
      <c r="D33" s="26">
        <v>5</v>
      </c>
      <c r="E33" s="26">
        <v>0.6</v>
      </c>
    </row>
    <row r="34" spans="1:5" x14ac:dyDescent="0.3">
      <c r="A34" s="24" t="s">
        <v>5</v>
      </c>
      <c r="B34" s="24" t="s">
        <v>45</v>
      </c>
      <c r="C34" s="25">
        <v>4985</v>
      </c>
      <c r="D34" s="26">
        <v>10</v>
      </c>
      <c r="E34" s="26">
        <v>1.9</v>
      </c>
    </row>
    <row r="35" spans="1:5" x14ac:dyDescent="0.3">
      <c r="A35" s="24" t="s">
        <v>5</v>
      </c>
      <c r="B35" s="24" t="s">
        <v>46</v>
      </c>
      <c r="C35" s="25">
        <v>9470</v>
      </c>
      <c r="D35" s="26">
        <v>3</v>
      </c>
      <c r="E35" s="26">
        <v>0.3</v>
      </c>
    </row>
    <row r="36" spans="1:5" x14ac:dyDescent="0.3">
      <c r="A36" s="24" t="s">
        <v>5</v>
      </c>
      <c r="B36" s="24" t="s">
        <v>47</v>
      </c>
      <c r="C36" s="25">
        <v>17152</v>
      </c>
      <c r="D36" s="26">
        <v>8</v>
      </c>
      <c r="E36" s="26">
        <v>0.5</v>
      </c>
    </row>
    <row r="37" spans="1:5" x14ac:dyDescent="0.3">
      <c r="A37" s="24" t="s">
        <v>5</v>
      </c>
      <c r="B37" s="24" t="s">
        <v>48</v>
      </c>
      <c r="C37" s="25">
        <v>4093</v>
      </c>
      <c r="D37" s="26">
        <v>4</v>
      </c>
      <c r="E37" s="26">
        <v>0.9</v>
      </c>
    </row>
    <row r="38" spans="1:5" x14ac:dyDescent="0.3">
      <c r="A38" s="24" t="s">
        <v>5</v>
      </c>
      <c r="B38" s="24" t="s">
        <v>49</v>
      </c>
      <c r="C38" s="25">
        <v>23907</v>
      </c>
      <c r="D38" s="26">
        <v>6</v>
      </c>
      <c r="E38" s="26">
        <v>0.3</v>
      </c>
    </row>
    <row r="39" spans="1:5" x14ac:dyDescent="0.3">
      <c r="A39" s="24" t="s">
        <v>5</v>
      </c>
      <c r="B39" s="24" t="s">
        <v>50</v>
      </c>
      <c r="C39" s="25">
        <v>18457</v>
      </c>
      <c r="D39" s="26">
        <v>8</v>
      </c>
      <c r="E39" s="26">
        <v>0.4</v>
      </c>
    </row>
    <row r="40" spans="1:5" x14ac:dyDescent="0.3">
      <c r="A40" s="24" t="s">
        <v>5</v>
      </c>
      <c r="B40" s="24" t="s">
        <v>51</v>
      </c>
      <c r="C40" s="25">
        <v>24740</v>
      </c>
      <c r="D40" s="26">
        <v>10</v>
      </c>
      <c r="E40" s="26">
        <v>0.4</v>
      </c>
    </row>
    <row r="41" spans="1:5" x14ac:dyDescent="0.3">
      <c r="A41" s="24" t="s">
        <v>5</v>
      </c>
      <c r="B41" s="24" t="s">
        <v>52</v>
      </c>
      <c r="C41" s="25">
        <v>957916</v>
      </c>
      <c r="D41" s="25">
        <v>2494</v>
      </c>
      <c r="E41" s="26">
        <v>2.6</v>
      </c>
    </row>
    <row r="42" spans="1:5" x14ac:dyDescent="0.3">
      <c r="A42" s="24" t="s">
        <v>5</v>
      </c>
      <c r="B42" s="24" t="s">
        <v>53</v>
      </c>
      <c r="C42" s="25">
        <v>17700</v>
      </c>
      <c r="D42" s="26">
        <v>11</v>
      </c>
      <c r="E42" s="26">
        <v>0.6</v>
      </c>
    </row>
    <row r="43" spans="1:5" x14ac:dyDescent="0.3">
      <c r="A43" s="24" t="s">
        <v>5</v>
      </c>
      <c r="B43" s="24" t="s">
        <v>54</v>
      </c>
      <c r="C43" s="25">
        <v>32174</v>
      </c>
      <c r="D43" s="26">
        <v>66</v>
      </c>
      <c r="E43" s="26">
        <v>2.1</v>
      </c>
    </row>
    <row r="44" spans="1:5" x14ac:dyDescent="0.3">
      <c r="A44" s="24" t="s">
        <v>5</v>
      </c>
      <c r="B44" s="24" t="s">
        <v>55</v>
      </c>
      <c r="C44" s="25">
        <v>9534</v>
      </c>
      <c r="D44" s="26">
        <v>10</v>
      </c>
      <c r="E44" s="26">
        <v>1.1000000000000001</v>
      </c>
    </row>
    <row r="45" spans="1:5" x14ac:dyDescent="0.3">
      <c r="A45" s="24" t="s">
        <v>5</v>
      </c>
      <c r="B45" s="24" t="s">
        <v>56</v>
      </c>
      <c r="C45" s="25">
        <v>60370</v>
      </c>
      <c r="D45" s="26">
        <v>35</v>
      </c>
      <c r="E45" s="26">
        <v>0.6</v>
      </c>
    </row>
    <row r="46" spans="1:5" x14ac:dyDescent="0.3">
      <c r="A46" s="24" t="s">
        <v>5</v>
      </c>
      <c r="B46" s="24" t="s">
        <v>57</v>
      </c>
      <c r="C46" s="25">
        <v>13679</v>
      </c>
      <c r="D46" s="26">
        <v>40</v>
      </c>
      <c r="E46" s="26">
        <v>2.9</v>
      </c>
    </row>
    <row r="47" spans="1:5" x14ac:dyDescent="0.3">
      <c r="A47" s="24" t="s">
        <v>5</v>
      </c>
      <c r="B47" s="24" t="s">
        <v>60</v>
      </c>
      <c r="C47" s="25">
        <v>23857</v>
      </c>
      <c r="D47" s="26">
        <v>27</v>
      </c>
      <c r="E47" s="26">
        <v>1.1000000000000001</v>
      </c>
    </row>
    <row r="48" spans="1:5" x14ac:dyDescent="0.3">
      <c r="A48" s="24" t="s">
        <v>5</v>
      </c>
      <c r="B48" s="24" t="s">
        <v>61</v>
      </c>
      <c r="C48" s="25">
        <v>15405</v>
      </c>
      <c r="D48" s="26">
        <v>44</v>
      </c>
      <c r="E48" s="26">
        <v>2.9</v>
      </c>
    </row>
    <row r="49" spans="1:5" x14ac:dyDescent="0.3">
      <c r="A49" s="24" t="s">
        <v>5</v>
      </c>
      <c r="B49" s="24" t="s">
        <v>63</v>
      </c>
      <c r="C49" s="25">
        <v>7184</v>
      </c>
      <c r="D49" s="26">
        <v>4</v>
      </c>
      <c r="E49" s="26">
        <v>0.5</v>
      </c>
    </row>
    <row r="50" spans="1:5" x14ac:dyDescent="0.3">
      <c r="A50" s="24" t="s">
        <v>5</v>
      </c>
      <c r="B50" s="24" t="s">
        <v>64</v>
      </c>
      <c r="C50" s="25">
        <v>25187</v>
      </c>
      <c r="D50" s="26">
        <v>14</v>
      </c>
      <c r="E50" s="26">
        <v>0.5</v>
      </c>
    </row>
    <row r="51" spans="1:5" x14ac:dyDescent="0.3">
      <c r="A51" s="24" t="s">
        <v>5</v>
      </c>
      <c r="B51" s="24" t="s">
        <v>65</v>
      </c>
      <c r="C51" s="25">
        <v>10024</v>
      </c>
      <c r="D51" s="26">
        <v>59</v>
      </c>
      <c r="E51" s="26">
        <v>5.9</v>
      </c>
    </row>
    <row r="52" spans="1:5" x14ac:dyDescent="0.3">
      <c r="A52" s="24" t="s">
        <v>5</v>
      </c>
      <c r="B52" s="24" t="s">
        <v>70</v>
      </c>
      <c r="C52" s="25">
        <v>11446</v>
      </c>
      <c r="D52" s="26">
        <v>46</v>
      </c>
      <c r="E52" s="26">
        <v>4</v>
      </c>
    </row>
    <row r="53" spans="1:5" x14ac:dyDescent="0.3">
      <c r="A53" s="24" t="s">
        <v>5</v>
      </c>
      <c r="B53" s="24" t="s">
        <v>71</v>
      </c>
      <c r="C53" s="25">
        <v>4325</v>
      </c>
      <c r="D53" s="26">
        <v>3</v>
      </c>
      <c r="E53" s="26">
        <v>0.6</v>
      </c>
    </row>
    <row r="54" spans="1:5" x14ac:dyDescent="0.3">
      <c r="A54" s="24" t="s">
        <v>5</v>
      </c>
      <c r="B54" s="24" t="s">
        <v>72</v>
      </c>
      <c r="C54" s="25">
        <v>71574</v>
      </c>
      <c r="D54" s="26">
        <v>129</v>
      </c>
      <c r="E54" s="26">
        <v>1.8</v>
      </c>
    </row>
    <row r="55" spans="1:5" x14ac:dyDescent="0.3">
      <c r="A55" s="24" t="s">
        <v>5</v>
      </c>
      <c r="B55" s="24" t="s">
        <v>73</v>
      </c>
      <c r="C55" s="25">
        <v>23823</v>
      </c>
      <c r="D55" s="26">
        <v>3</v>
      </c>
      <c r="E55" s="26">
        <v>0.1</v>
      </c>
    </row>
    <row r="56" spans="1:5" x14ac:dyDescent="0.3">
      <c r="A56" s="24" t="s">
        <v>5</v>
      </c>
      <c r="B56" s="24" t="s">
        <v>74</v>
      </c>
      <c r="C56" s="25">
        <v>10573</v>
      </c>
      <c r="D56" s="26">
        <v>18</v>
      </c>
      <c r="E56" s="26">
        <v>1.7</v>
      </c>
    </row>
    <row r="57" spans="1:5" x14ac:dyDescent="0.3">
      <c r="A57" s="24" t="s">
        <v>5</v>
      </c>
      <c r="B57" s="24" t="s">
        <v>75</v>
      </c>
      <c r="C57" s="25">
        <v>13835</v>
      </c>
      <c r="D57" s="26">
        <v>7</v>
      </c>
      <c r="E57" s="26">
        <v>0.5</v>
      </c>
    </row>
    <row r="58" spans="1:5" x14ac:dyDescent="0.3">
      <c r="A58" s="24" t="s">
        <v>5</v>
      </c>
      <c r="B58" s="24" t="s">
        <v>76</v>
      </c>
      <c r="C58" s="25">
        <v>13804</v>
      </c>
      <c r="D58" s="26">
        <v>5</v>
      </c>
      <c r="E58" s="26">
        <v>0.4</v>
      </c>
    </row>
    <row r="59" spans="1:5" x14ac:dyDescent="0.3">
      <c r="A59" s="24" t="s">
        <v>5</v>
      </c>
      <c r="B59" s="24" t="s">
        <v>78</v>
      </c>
      <c r="C59" s="25">
        <v>58647</v>
      </c>
      <c r="D59" s="26">
        <v>132</v>
      </c>
      <c r="E59" s="26">
        <v>2.2999999999999998</v>
      </c>
    </row>
    <row r="60" spans="1:5" x14ac:dyDescent="0.3">
      <c r="A60" s="24" t="s">
        <v>5</v>
      </c>
      <c r="B60" s="24" t="s">
        <v>79</v>
      </c>
      <c r="C60" s="25">
        <v>15897</v>
      </c>
      <c r="D60" s="26">
        <v>7</v>
      </c>
      <c r="E60" s="26">
        <v>0.4</v>
      </c>
    </row>
    <row r="61" spans="1:5" x14ac:dyDescent="0.3">
      <c r="A61" s="24" t="s">
        <v>5</v>
      </c>
      <c r="B61" s="24" t="s">
        <v>80</v>
      </c>
      <c r="C61" s="25">
        <v>35370</v>
      </c>
      <c r="D61" s="26">
        <v>13</v>
      </c>
      <c r="E61" s="26">
        <v>0.4</v>
      </c>
    </row>
    <row r="62" spans="1:5" x14ac:dyDescent="0.3">
      <c r="A62" s="24" t="s">
        <v>5</v>
      </c>
      <c r="B62" s="24" t="s">
        <v>82</v>
      </c>
      <c r="C62" s="25">
        <v>22609</v>
      </c>
      <c r="D62" s="26">
        <v>21</v>
      </c>
      <c r="E62" s="26">
        <v>0.9</v>
      </c>
    </row>
    <row r="63" spans="1:5" x14ac:dyDescent="0.3">
      <c r="A63" s="24" t="s">
        <v>5</v>
      </c>
      <c r="B63" s="24" t="s">
        <v>83</v>
      </c>
      <c r="C63" s="25">
        <v>12518</v>
      </c>
      <c r="D63" s="26">
        <v>10</v>
      </c>
      <c r="E63" s="26">
        <v>0.8</v>
      </c>
    </row>
    <row r="64" spans="1:5" x14ac:dyDescent="0.3">
      <c r="A64" s="24" t="s">
        <v>5</v>
      </c>
      <c r="B64" s="24" t="s">
        <v>84</v>
      </c>
      <c r="C64" s="25">
        <v>24071</v>
      </c>
      <c r="D64" s="26">
        <v>18</v>
      </c>
      <c r="E64" s="26">
        <v>0.8</v>
      </c>
    </row>
    <row r="65" spans="1:5" x14ac:dyDescent="0.3">
      <c r="A65" s="24" t="s">
        <v>5</v>
      </c>
      <c r="B65" s="24" t="s">
        <v>86</v>
      </c>
      <c r="C65" s="25">
        <v>20079</v>
      </c>
      <c r="D65" s="26">
        <v>42</v>
      </c>
      <c r="E65" s="26">
        <v>2.1</v>
      </c>
    </row>
    <row r="66" spans="1:5" x14ac:dyDescent="0.3">
      <c r="A66" s="24" t="s">
        <v>5</v>
      </c>
      <c r="B66" s="24" t="s">
        <v>87</v>
      </c>
      <c r="C66" s="25">
        <v>11080</v>
      </c>
      <c r="D66" s="26">
        <v>6</v>
      </c>
      <c r="E66" s="26">
        <v>0.6</v>
      </c>
    </row>
    <row r="67" spans="1:5" x14ac:dyDescent="0.3">
      <c r="A67" s="24" t="s">
        <v>5</v>
      </c>
      <c r="B67" s="24" t="s">
        <v>88</v>
      </c>
      <c r="C67" s="25">
        <v>93927</v>
      </c>
      <c r="D67" s="26">
        <v>68</v>
      </c>
      <c r="E67" s="26">
        <v>0.7</v>
      </c>
    </row>
    <row r="68" spans="1:5" x14ac:dyDescent="0.3">
      <c r="A68" s="24" t="s">
        <v>5</v>
      </c>
      <c r="B68" s="24" t="s">
        <v>90</v>
      </c>
      <c r="C68" s="25">
        <v>6919</v>
      </c>
      <c r="D68" s="26">
        <v>3</v>
      </c>
      <c r="E68" s="26">
        <v>0.4</v>
      </c>
    </row>
    <row r="69" spans="1:5" x14ac:dyDescent="0.3">
      <c r="A69" s="24" t="s">
        <v>5</v>
      </c>
      <c r="B69" s="24" t="s">
        <v>91</v>
      </c>
      <c r="C69" s="25">
        <v>46220</v>
      </c>
      <c r="D69" s="26">
        <v>84</v>
      </c>
      <c r="E69" s="26">
        <v>1.8</v>
      </c>
    </row>
    <row r="70" spans="1:5" x14ac:dyDescent="0.3">
      <c r="A70" s="24" t="s">
        <v>5</v>
      </c>
      <c r="B70" s="24" t="s">
        <v>92</v>
      </c>
      <c r="C70" s="25">
        <v>11323</v>
      </c>
      <c r="D70" s="26">
        <v>26</v>
      </c>
      <c r="E70" s="26">
        <v>2.2999999999999998</v>
      </c>
    </row>
    <row r="71" spans="1:5" x14ac:dyDescent="0.3">
      <c r="A71" s="24" t="s">
        <v>5</v>
      </c>
      <c r="B71" s="24" t="s">
        <v>94</v>
      </c>
      <c r="C71" s="25">
        <v>20813</v>
      </c>
      <c r="D71" s="26">
        <v>9</v>
      </c>
      <c r="E71" s="26">
        <v>0.4</v>
      </c>
    </row>
    <row r="72" spans="1:5" x14ac:dyDescent="0.3">
      <c r="A72" s="24" t="s">
        <v>5</v>
      </c>
      <c r="B72" s="24" t="s">
        <v>95</v>
      </c>
      <c r="C72" s="25">
        <v>30604</v>
      </c>
      <c r="D72" s="26">
        <v>29</v>
      </c>
      <c r="E72" s="26">
        <v>0.9</v>
      </c>
    </row>
    <row r="73" spans="1:5" x14ac:dyDescent="0.3">
      <c r="A73" s="24" t="s">
        <v>5</v>
      </c>
      <c r="B73" s="24" t="s">
        <v>96</v>
      </c>
      <c r="C73" s="25">
        <v>30873</v>
      </c>
      <c r="D73" s="26">
        <v>20</v>
      </c>
      <c r="E73" s="26">
        <v>0.7</v>
      </c>
    </row>
    <row r="74" spans="1:5" x14ac:dyDescent="0.3">
      <c r="A74" s="24" t="s">
        <v>5</v>
      </c>
      <c r="B74" s="24" t="s">
        <v>97</v>
      </c>
      <c r="C74" s="25">
        <v>51990</v>
      </c>
      <c r="D74" s="26">
        <v>121</v>
      </c>
      <c r="E74" s="26">
        <v>2.2999999999999998</v>
      </c>
    </row>
    <row r="75" spans="1:5" x14ac:dyDescent="0.3">
      <c r="A75" s="24" t="s">
        <v>5</v>
      </c>
      <c r="B75" s="24" t="s">
        <v>99</v>
      </c>
      <c r="C75" s="25">
        <v>31786</v>
      </c>
      <c r="D75" s="26">
        <v>29</v>
      </c>
      <c r="E75" s="26">
        <v>0.9</v>
      </c>
    </row>
    <row r="76" spans="1:5" x14ac:dyDescent="0.3">
      <c r="A76" s="24" t="s">
        <v>5</v>
      </c>
      <c r="B76" s="24" t="s">
        <v>100</v>
      </c>
      <c r="C76" s="25">
        <v>24278</v>
      </c>
      <c r="D76" s="26">
        <v>7</v>
      </c>
      <c r="E76" s="26">
        <v>0.3</v>
      </c>
    </row>
    <row r="77" spans="1:5" x14ac:dyDescent="0.3">
      <c r="A77" s="24" t="s">
        <v>5</v>
      </c>
      <c r="B77" s="24" t="s">
        <v>101</v>
      </c>
      <c r="C77" s="25">
        <v>12302</v>
      </c>
      <c r="D77" s="26">
        <v>20</v>
      </c>
      <c r="E77" s="26">
        <v>1.6</v>
      </c>
    </row>
    <row r="78" spans="1:5" x14ac:dyDescent="0.3">
      <c r="A78" s="24" t="s">
        <v>5</v>
      </c>
      <c r="B78" s="24" t="s">
        <v>102</v>
      </c>
      <c r="C78" s="25">
        <v>5796</v>
      </c>
      <c r="D78" s="26">
        <v>4</v>
      </c>
      <c r="E78" s="26">
        <v>0.7</v>
      </c>
    </row>
    <row r="79" spans="1:5" x14ac:dyDescent="0.3">
      <c r="A79" s="24" t="s">
        <v>5</v>
      </c>
      <c r="B79" s="24" t="s">
        <v>103</v>
      </c>
      <c r="C79" s="25">
        <v>19032</v>
      </c>
      <c r="D79" s="26">
        <v>9</v>
      </c>
      <c r="E79" s="26">
        <v>0.5</v>
      </c>
    </row>
    <row r="80" spans="1:5" x14ac:dyDescent="0.3">
      <c r="A80" s="24" t="s">
        <v>5</v>
      </c>
      <c r="B80" s="24" t="s">
        <v>104</v>
      </c>
      <c r="C80" s="25">
        <v>38053</v>
      </c>
      <c r="D80" s="26">
        <v>51</v>
      </c>
      <c r="E80" s="26">
        <v>1.3</v>
      </c>
    </row>
    <row r="81" spans="1:5" x14ac:dyDescent="0.3">
      <c r="A81" s="24" t="s">
        <v>5</v>
      </c>
      <c r="B81" s="24" t="s">
        <v>106</v>
      </c>
      <c r="C81" s="25">
        <v>59280</v>
      </c>
      <c r="D81" s="26">
        <v>52</v>
      </c>
      <c r="E81" s="26">
        <v>0.9</v>
      </c>
    </row>
    <row r="82" spans="1:5" x14ac:dyDescent="0.3">
      <c r="A82" s="24" t="s">
        <v>5</v>
      </c>
      <c r="B82" s="24" t="s">
        <v>107</v>
      </c>
      <c r="C82" s="25">
        <v>24092</v>
      </c>
      <c r="D82" s="26">
        <v>7</v>
      </c>
      <c r="E82" s="26">
        <v>0.3</v>
      </c>
    </row>
    <row r="83" spans="1:5" x14ac:dyDescent="0.3">
      <c r="A83" s="28" t="str">
        <f>CONCATENATE("Total (",RIGHT(Índice!$A$4,2),")")</f>
        <v>Total (AL)</v>
      </c>
      <c r="B83" s="28"/>
      <c r="C83" s="29">
        <f>SUM(C5:C82)</f>
        <v>2886774</v>
      </c>
      <c r="D83" s="29">
        <f>SUM(D5:D82)</f>
        <v>4880</v>
      </c>
      <c r="E83" s="30">
        <f>D83/(C83/1000)</f>
        <v>1.6904683220785557</v>
      </c>
    </row>
    <row r="84" spans="1:5" x14ac:dyDescent="0.3">
      <c r="A84" s="31"/>
      <c r="B84" s="31"/>
      <c r="C84" s="32"/>
      <c r="D84" s="32" t="s">
        <v>148</v>
      </c>
      <c r="E84" s="33">
        <f>MIN($E$5:$E$82)</f>
        <v>0.1</v>
      </c>
    </row>
    <row r="85" spans="1:5" x14ac:dyDescent="0.3">
      <c r="A85" s="31"/>
      <c r="B85" s="31"/>
      <c r="C85" s="32"/>
      <c r="D85" s="32" t="s">
        <v>149</v>
      </c>
      <c r="E85" s="33">
        <f>MAX($E$5:$E$82)</f>
        <v>6.4</v>
      </c>
    </row>
    <row r="86" spans="1:5" x14ac:dyDescent="0.3">
      <c r="A86" s="34" t="s">
        <v>150</v>
      </c>
      <c r="B86" s="34"/>
      <c r="C86" s="35">
        <v>186079258</v>
      </c>
      <c r="D86" s="35">
        <v>211852</v>
      </c>
      <c r="E86" s="36">
        <v>1.1385041098992343</v>
      </c>
    </row>
    <row r="87" spans="1:5" x14ac:dyDescent="0.3">
      <c r="A87" s="34"/>
      <c r="B87" s="34"/>
      <c r="C87" s="35"/>
      <c r="D87" s="35" t="s">
        <v>148</v>
      </c>
      <c r="E87" s="36">
        <v>0</v>
      </c>
    </row>
    <row r="88" spans="1:5" x14ac:dyDescent="0.3">
      <c r="A88" s="37"/>
      <c r="B88" s="37"/>
      <c r="C88" s="38"/>
      <c r="D88" s="38" t="s">
        <v>149</v>
      </c>
      <c r="E88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108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109</v>
      </c>
      <c r="C5" s="25">
        <v>1247528</v>
      </c>
      <c r="D5" s="25">
        <v>2757</v>
      </c>
      <c r="E5" s="26">
        <v>2.2000000000000002</v>
      </c>
    </row>
    <row r="6" spans="1:5" x14ac:dyDescent="0.3">
      <c r="A6" s="24" t="s">
        <v>5</v>
      </c>
      <c r="B6" s="24" t="s">
        <v>110</v>
      </c>
      <c r="C6" s="25">
        <v>133998</v>
      </c>
      <c r="D6" s="26">
        <v>142</v>
      </c>
      <c r="E6" s="26">
        <v>1.1000000000000001</v>
      </c>
    </row>
    <row r="7" spans="1:5" x14ac:dyDescent="0.3">
      <c r="A7" s="24" t="s">
        <v>5</v>
      </c>
      <c r="B7" s="24" t="s">
        <v>111</v>
      </c>
      <c r="C7" s="25">
        <v>179956</v>
      </c>
      <c r="D7" s="26">
        <v>235</v>
      </c>
      <c r="E7" s="26">
        <v>1.3</v>
      </c>
    </row>
    <row r="8" spans="1:5" x14ac:dyDescent="0.3">
      <c r="A8" s="24" t="s">
        <v>5</v>
      </c>
      <c r="B8" s="24" t="s">
        <v>112</v>
      </c>
      <c r="C8" s="25">
        <v>103740</v>
      </c>
      <c r="D8" s="26">
        <v>57</v>
      </c>
      <c r="E8" s="26">
        <v>0.6</v>
      </c>
    </row>
    <row r="9" spans="1:5" x14ac:dyDescent="0.3">
      <c r="A9" s="24" t="s">
        <v>5</v>
      </c>
      <c r="B9" s="24" t="s">
        <v>113</v>
      </c>
      <c r="C9" s="25">
        <v>167243</v>
      </c>
      <c r="D9" s="26">
        <v>242</v>
      </c>
      <c r="E9" s="26">
        <v>1.4</v>
      </c>
    </row>
    <row r="10" spans="1:5" x14ac:dyDescent="0.3">
      <c r="A10" s="24" t="s">
        <v>5</v>
      </c>
      <c r="B10" s="24" t="s">
        <v>114</v>
      </c>
      <c r="C10" s="25">
        <v>175879</v>
      </c>
      <c r="D10" s="26">
        <v>265</v>
      </c>
      <c r="E10" s="26">
        <v>1.5</v>
      </c>
    </row>
    <row r="11" spans="1:5" x14ac:dyDescent="0.3">
      <c r="A11" s="24" t="s">
        <v>5</v>
      </c>
      <c r="B11" s="24" t="s">
        <v>115</v>
      </c>
      <c r="C11" s="25">
        <v>476090</v>
      </c>
      <c r="D11" s="26">
        <v>569</v>
      </c>
      <c r="E11" s="26">
        <v>1.2</v>
      </c>
    </row>
    <row r="12" spans="1:5" x14ac:dyDescent="0.3">
      <c r="A12" s="24" t="s">
        <v>5</v>
      </c>
      <c r="B12" s="24" t="s">
        <v>116</v>
      </c>
      <c r="C12" s="25">
        <v>125520</v>
      </c>
      <c r="D12" s="26">
        <v>183</v>
      </c>
      <c r="E12" s="26">
        <v>1.5</v>
      </c>
    </row>
    <row r="13" spans="1:5" x14ac:dyDescent="0.3">
      <c r="A13" s="24" t="s">
        <v>5</v>
      </c>
      <c r="B13" s="24" t="s">
        <v>117</v>
      </c>
      <c r="C13" s="25">
        <v>192319</v>
      </c>
      <c r="D13" s="26">
        <v>244</v>
      </c>
      <c r="E13" s="26">
        <v>1.3</v>
      </c>
    </row>
    <row r="14" spans="1:5" x14ac:dyDescent="0.3">
      <c r="A14" s="24" t="s">
        <v>5</v>
      </c>
      <c r="B14" s="24" t="s">
        <v>118</v>
      </c>
      <c r="C14" s="25">
        <v>84501</v>
      </c>
      <c r="D14" s="26">
        <v>182</v>
      </c>
      <c r="E14" s="26">
        <v>2.1</v>
      </c>
    </row>
    <row r="15" spans="1:5" x14ac:dyDescent="0.3">
      <c r="A15" s="28" t="str">
        <f>CONCATENATE("Total (",RIGHT(Índice!$A$4,2),")")</f>
        <v>Total (AL)</v>
      </c>
      <c r="B15" s="28"/>
      <c r="C15" s="29">
        <f>SUM(C5:C14)</f>
        <v>2886774</v>
      </c>
      <c r="D15" s="29">
        <f>SUM(D5:D14)</f>
        <v>4876</v>
      </c>
      <c r="E15" s="30">
        <f>D15/(C15/1000)</f>
        <v>1.68908269230636</v>
      </c>
    </row>
    <row r="16" spans="1:5" x14ac:dyDescent="0.3">
      <c r="A16" s="31"/>
      <c r="B16" s="31"/>
      <c r="C16" s="32"/>
      <c r="D16" s="32" t="s">
        <v>148</v>
      </c>
      <c r="E16" s="33">
        <f>MIN($E$5:$E$14)</f>
        <v>0.6</v>
      </c>
    </row>
    <row r="17" spans="1:5" x14ac:dyDescent="0.3">
      <c r="A17" s="31"/>
      <c r="B17" s="31"/>
      <c r="C17" s="32"/>
      <c r="D17" s="32" t="s">
        <v>149</v>
      </c>
      <c r="E17" s="33">
        <f>MAX($E$5:$E$14)</f>
        <v>2.2000000000000002</v>
      </c>
    </row>
    <row r="18" spans="1:5" x14ac:dyDescent="0.3">
      <c r="A18" s="34" t="s">
        <v>150</v>
      </c>
      <c r="B18" s="34"/>
      <c r="C18" s="35">
        <v>186079258</v>
      </c>
      <c r="D18" s="35">
        <v>211711</v>
      </c>
      <c r="E18" s="36">
        <v>1.1377463682706646</v>
      </c>
    </row>
    <row r="19" spans="1:5" x14ac:dyDescent="0.3">
      <c r="A19" s="34"/>
      <c r="B19" s="34"/>
      <c r="C19" s="35"/>
      <c r="D19" s="35" t="s">
        <v>148</v>
      </c>
      <c r="E19" s="36">
        <v>0</v>
      </c>
    </row>
    <row r="20" spans="1:5" x14ac:dyDescent="0.3">
      <c r="A20" s="37"/>
      <c r="B20" s="37"/>
      <c r="C20" s="38"/>
      <c r="D20" s="38" t="s">
        <v>149</v>
      </c>
      <c r="E20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1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295</v>
      </c>
      <c r="E5" s="26">
        <v>15.5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194</v>
      </c>
      <c r="E6" s="26">
        <v>14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4244</v>
      </c>
      <c r="E7" s="26">
        <v>18.100000000000001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470</v>
      </c>
      <c r="E8" s="26">
        <v>12.5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226</v>
      </c>
      <c r="E9" s="26">
        <v>13.8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133</v>
      </c>
      <c r="E10" s="26">
        <v>16.7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228</v>
      </c>
      <c r="E11" s="26">
        <v>13.8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81</v>
      </c>
      <c r="E12" s="26">
        <v>17.100000000000001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84</v>
      </c>
      <c r="E13" s="26">
        <v>14.1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286</v>
      </c>
      <c r="E14" s="26">
        <v>13.5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162</v>
      </c>
      <c r="E15" s="26">
        <v>16.8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143</v>
      </c>
      <c r="E16" s="26">
        <v>13.6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220</v>
      </c>
      <c r="E17" s="26">
        <v>13.7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94</v>
      </c>
      <c r="E18" s="26">
        <v>14.1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473</v>
      </c>
      <c r="E19" s="26">
        <v>14.7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124</v>
      </c>
      <c r="E20" s="26">
        <v>15.2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282</v>
      </c>
      <c r="E21" s="26">
        <v>18.100000000000001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250</v>
      </c>
      <c r="E22" s="26">
        <v>16.600000000000001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111</v>
      </c>
      <c r="E23" s="26">
        <v>12.3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101</v>
      </c>
      <c r="E24" s="26">
        <v>17.100000000000001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153</v>
      </c>
      <c r="E25" s="26">
        <v>14.1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192</v>
      </c>
      <c r="E26" s="26">
        <v>12.1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96</v>
      </c>
      <c r="E27" s="26">
        <v>17.2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977</v>
      </c>
      <c r="E28" s="26">
        <v>19.399999999999999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302</v>
      </c>
      <c r="E29" s="26">
        <v>11.9</v>
      </c>
    </row>
    <row r="30" spans="1:5" x14ac:dyDescent="0.3">
      <c r="A30" s="24" t="s">
        <v>5</v>
      </c>
      <c r="B30" s="24" t="s">
        <v>31</v>
      </c>
      <c r="C30" s="25">
        <v>51319</v>
      </c>
      <c r="D30" s="25">
        <v>1110</v>
      </c>
      <c r="E30" s="26">
        <v>21.6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130</v>
      </c>
      <c r="E31" s="26">
        <v>13.3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187</v>
      </c>
      <c r="E32" s="26">
        <v>12.1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248</v>
      </c>
      <c r="E33" s="26">
        <v>10.9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68</v>
      </c>
      <c r="E34" s="26">
        <v>17.2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139</v>
      </c>
      <c r="E35" s="26">
        <v>14.5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400</v>
      </c>
      <c r="E36" s="26">
        <v>11.1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177</v>
      </c>
      <c r="E37" s="26">
        <v>12.9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267</v>
      </c>
      <c r="E38" s="26">
        <v>11.1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233</v>
      </c>
      <c r="E39" s="26">
        <v>10.9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266</v>
      </c>
      <c r="E40" s="26">
        <v>17.5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80</v>
      </c>
      <c r="E41" s="26">
        <v>15.8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61</v>
      </c>
      <c r="E42" s="26">
        <v>11.4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87</v>
      </c>
      <c r="E43" s="26">
        <v>9.4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80</v>
      </c>
      <c r="E44" s="26">
        <v>16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168</v>
      </c>
      <c r="E45" s="26">
        <v>17.7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217</v>
      </c>
      <c r="E46" s="26">
        <v>12.6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67</v>
      </c>
      <c r="E47" s="26">
        <v>16.399999999999999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395</v>
      </c>
      <c r="E48" s="26">
        <v>16.5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218</v>
      </c>
      <c r="E49" s="26">
        <v>11.8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435</v>
      </c>
      <c r="E50" s="26">
        <v>17.600000000000001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23366</v>
      </c>
      <c r="E51" s="26">
        <v>24.4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286</v>
      </c>
      <c r="E52" s="26">
        <v>16.2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385</v>
      </c>
      <c r="E53" s="26">
        <v>12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118</v>
      </c>
      <c r="E54" s="26">
        <v>12.3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677</v>
      </c>
      <c r="E55" s="26">
        <v>11.2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201</v>
      </c>
      <c r="E56" s="26">
        <v>14.7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53</v>
      </c>
      <c r="E57" s="26">
        <v>16.7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315</v>
      </c>
      <c r="E58" s="26">
        <v>14.4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354</v>
      </c>
      <c r="E59" s="26">
        <v>14.8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182</v>
      </c>
      <c r="E60" s="26">
        <v>11.8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79</v>
      </c>
      <c r="E61" s="26">
        <v>16.2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79</v>
      </c>
      <c r="E62" s="26">
        <v>11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276</v>
      </c>
      <c r="E63" s="26">
        <v>11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186</v>
      </c>
      <c r="E64" s="26">
        <v>18.5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219</v>
      </c>
      <c r="E65" s="26">
        <v>10.6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93</v>
      </c>
      <c r="E66" s="26">
        <v>11.2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63</v>
      </c>
      <c r="E67" s="26">
        <v>14.6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114</v>
      </c>
      <c r="E68" s="26">
        <v>10.5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231</v>
      </c>
      <c r="E69" s="26">
        <v>20.2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83</v>
      </c>
      <c r="E70" s="26">
        <v>19.100000000000001</v>
      </c>
    </row>
    <row r="71" spans="1:5" x14ac:dyDescent="0.3">
      <c r="A71" s="24" t="s">
        <v>5</v>
      </c>
      <c r="B71" s="24" t="s">
        <v>72</v>
      </c>
      <c r="C71" s="25">
        <v>71574</v>
      </c>
      <c r="D71" s="25">
        <v>1209</v>
      </c>
      <c r="E71" s="26">
        <v>16.899999999999999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319</v>
      </c>
      <c r="E72" s="26">
        <v>13.4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184</v>
      </c>
      <c r="E73" s="26">
        <v>17.399999999999999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177</v>
      </c>
      <c r="E74" s="26">
        <v>12.8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190</v>
      </c>
      <c r="E75" s="26">
        <v>13.8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101</v>
      </c>
      <c r="E76" s="26">
        <v>15.3</v>
      </c>
    </row>
    <row r="77" spans="1:5" x14ac:dyDescent="0.3">
      <c r="A77" s="24" t="s">
        <v>5</v>
      </c>
      <c r="B77" s="24" t="s">
        <v>78</v>
      </c>
      <c r="C77" s="25">
        <v>58647</v>
      </c>
      <c r="D77" s="25">
        <v>1058</v>
      </c>
      <c r="E77" s="26">
        <v>18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212</v>
      </c>
      <c r="E78" s="26">
        <v>13.3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501</v>
      </c>
      <c r="E79" s="26">
        <v>14.2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54</v>
      </c>
      <c r="E80" s="26">
        <v>19.600000000000001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342</v>
      </c>
      <c r="E81" s="26">
        <v>15.1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113</v>
      </c>
      <c r="E82" s="26">
        <v>9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698</v>
      </c>
      <c r="E83" s="26">
        <v>29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139</v>
      </c>
      <c r="E84" s="26">
        <v>15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252</v>
      </c>
      <c r="E85" s="26">
        <v>12.6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174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925</v>
      </c>
      <c r="E87" s="26">
        <v>9.8000000000000007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93</v>
      </c>
      <c r="E88" s="26">
        <v>14.4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104</v>
      </c>
      <c r="E89" s="26">
        <v>15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964</v>
      </c>
      <c r="E90" s="26">
        <v>20.8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156</v>
      </c>
      <c r="E91" s="26">
        <v>13.8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99</v>
      </c>
      <c r="E92" s="26">
        <v>15.1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421</v>
      </c>
      <c r="E93" s="26">
        <v>20.2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414</v>
      </c>
      <c r="E94" s="26">
        <v>13.5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345</v>
      </c>
      <c r="E95" s="26">
        <v>11.2</v>
      </c>
    </row>
    <row r="96" spans="1:5" x14ac:dyDescent="0.3">
      <c r="A96" s="24" t="s">
        <v>5</v>
      </c>
      <c r="B96" s="24" t="s">
        <v>97</v>
      </c>
      <c r="C96" s="25">
        <v>51990</v>
      </c>
      <c r="D96" s="25">
        <v>1236</v>
      </c>
      <c r="E96" s="26">
        <v>23.8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102</v>
      </c>
      <c r="E97" s="26">
        <v>12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420</v>
      </c>
      <c r="E98" s="26">
        <v>13.2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225</v>
      </c>
      <c r="E99" s="26">
        <v>9.3000000000000007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141</v>
      </c>
      <c r="E100" s="26">
        <v>11.4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76</v>
      </c>
      <c r="E101" s="26">
        <v>13.1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282</v>
      </c>
      <c r="E102" s="26">
        <v>14.8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453</v>
      </c>
      <c r="E103" s="26">
        <v>11.9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289</v>
      </c>
      <c r="E104" s="26">
        <v>12.3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5">
        <v>1121</v>
      </c>
      <c r="E105" s="26">
        <v>18.899999999999999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327</v>
      </c>
      <c r="E106" s="26">
        <v>13.6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56230</v>
      </c>
      <c r="E107" s="30">
        <f>D107/(C107/1000)</f>
        <v>17.97915339066753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9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29</v>
      </c>
    </row>
    <row r="110" spans="1:5" x14ac:dyDescent="0.3">
      <c r="A110" s="34" t="s">
        <v>150</v>
      </c>
      <c r="B110" s="34"/>
      <c r="C110" s="35">
        <v>203062512</v>
      </c>
      <c r="D110" s="35">
        <v>3986959</v>
      </c>
      <c r="E110" s="36">
        <v>19.634145961909503</v>
      </c>
    </row>
    <row r="111" spans="1:5" x14ac:dyDescent="0.3">
      <c r="A111" s="34"/>
      <c r="B111" s="34"/>
      <c r="C111" s="35"/>
      <c r="D111" s="35" t="s">
        <v>148</v>
      </c>
      <c r="E111" s="36">
        <v>5.0999999999999996</v>
      </c>
    </row>
    <row r="112" spans="1:5" x14ac:dyDescent="0.3">
      <c r="A112" s="37"/>
      <c r="B112" s="37"/>
      <c r="C112" s="38"/>
      <c r="D112" s="38" t="s">
        <v>149</v>
      </c>
      <c r="E112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213</v>
      </c>
      <c r="E5" s="26">
        <v>11.2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116</v>
      </c>
      <c r="E6" s="26">
        <v>8.4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1152</v>
      </c>
      <c r="E7" s="26">
        <v>4.9000000000000004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260</v>
      </c>
      <c r="E8" s="26">
        <v>6.9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136</v>
      </c>
      <c r="E9" s="26">
        <v>8.3000000000000007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53</v>
      </c>
      <c r="E10" s="26">
        <v>6.6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145</v>
      </c>
      <c r="E11" s="26">
        <v>8.8000000000000007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73</v>
      </c>
      <c r="E12" s="26">
        <v>15.6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70</v>
      </c>
      <c r="E13" s="26">
        <v>11.8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145</v>
      </c>
      <c r="E14" s="26">
        <v>6.8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102</v>
      </c>
      <c r="E15" s="26">
        <v>10.6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78</v>
      </c>
      <c r="E16" s="26">
        <v>7.4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125</v>
      </c>
      <c r="E17" s="26">
        <v>7.8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64</v>
      </c>
      <c r="E18" s="26">
        <v>9.6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230</v>
      </c>
      <c r="E19" s="26">
        <v>7.2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93</v>
      </c>
      <c r="E20" s="26">
        <v>11.4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189</v>
      </c>
      <c r="E21" s="26">
        <v>12.1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126</v>
      </c>
      <c r="E22" s="26">
        <v>8.4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90</v>
      </c>
      <c r="E23" s="26">
        <v>10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86</v>
      </c>
      <c r="E24" s="26">
        <v>14.5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121</v>
      </c>
      <c r="E25" s="26">
        <v>11.2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129</v>
      </c>
      <c r="E26" s="26">
        <v>8.1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50</v>
      </c>
      <c r="E27" s="26">
        <v>9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411</v>
      </c>
      <c r="E28" s="26">
        <v>8.1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222</v>
      </c>
      <c r="E29" s="26">
        <v>8.6999999999999993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278</v>
      </c>
      <c r="E30" s="26">
        <v>5.4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91</v>
      </c>
      <c r="E31" s="26">
        <v>9.3000000000000007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143</v>
      </c>
      <c r="E32" s="26">
        <v>9.3000000000000007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155</v>
      </c>
      <c r="E33" s="26">
        <v>6.8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60</v>
      </c>
      <c r="E34" s="26">
        <v>15.2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82</v>
      </c>
      <c r="E35" s="26">
        <v>8.5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246</v>
      </c>
      <c r="E36" s="26">
        <v>6.8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114</v>
      </c>
      <c r="E37" s="26">
        <v>8.3000000000000007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216</v>
      </c>
      <c r="E38" s="26">
        <v>9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155</v>
      </c>
      <c r="E39" s="26">
        <v>7.3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153</v>
      </c>
      <c r="E40" s="26">
        <v>10.1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55</v>
      </c>
      <c r="E41" s="26">
        <v>10.9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50</v>
      </c>
      <c r="E42" s="26">
        <v>9.4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70</v>
      </c>
      <c r="E43" s="26">
        <v>7.6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57</v>
      </c>
      <c r="E44" s="26">
        <v>11.4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119</v>
      </c>
      <c r="E45" s="26">
        <v>12.6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117</v>
      </c>
      <c r="E46" s="26">
        <v>6.8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62</v>
      </c>
      <c r="E47" s="26">
        <v>15.1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234</v>
      </c>
      <c r="E48" s="26">
        <v>9.8000000000000007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110</v>
      </c>
      <c r="E49" s="26">
        <v>5.9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274</v>
      </c>
      <c r="E50" s="26">
        <v>11.1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2747</v>
      </c>
      <c r="E51" s="26">
        <v>2.9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161</v>
      </c>
      <c r="E52" s="26">
        <v>9.1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164</v>
      </c>
      <c r="E53" s="26">
        <v>5.0999999999999996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94</v>
      </c>
      <c r="E54" s="26">
        <v>9.8000000000000007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357</v>
      </c>
      <c r="E55" s="26">
        <v>5.9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122</v>
      </c>
      <c r="E56" s="26">
        <v>8.9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48</v>
      </c>
      <c r="E57" s="26">
        <v>15.2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136</v>
      </c>
      <c r="E58" s="26">
        <v>6.2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172</v>
      </c>
      <c r="E59" s="26">
        <v>7.2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111</v>
      </c>
      <c r="E60" s="26">
        <v>7.2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61</v>
      </c>
      <c r="E61" s="26">
        <v>12.5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55</v>
      </c>
      <c r="E62" s="26">
        <v>7.6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165</v>
      </c>
      <c r="E63" s="26">
        <v>6.6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88</v>
      </c>
      <c r="E64" s="26">
        <v>8.8000000000000007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118</v>
      </c>
      <c r="E65" s="26">
        <v>5.7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78</v>
      </c>
      <c r="E66" s="26">
        <v>9.3000000000000007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46</v>
      </c>
      <c r="E67" s="26">
        <v>10.5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101</v>
      </c>
      <c r="E68" s="26">
        <v>9.3000000000000007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137</v>
      </c>
      <c r="E69" s="26">
        <v>12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71</v>
      </c>
      <c r="E70" s="26">
        <v>16.399999999999999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463</v>
      </c>
      <c r="E71" s="26">
        <v>6.5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167</v>
      </c>
      <c r="E72" s="26">
        <v>7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127</v>
      </c>
      <c r="E73" s="26">
        <v>12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102</v>
      </c>
      <c r="E74" s="26">
        <v>7.4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137</v>
      </c>
      <c r="E75" s="26">
        <v>9.9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64</v>
      </c>
      <c r="E76" s="26">
        <v>9.8000000000000007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318</v>
      </c>
      <c r="E77" s="26">
        <v>5.4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114</v>
      </c>
      <c r="E78" s="26">
        <v>7.2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301</v>
      </c>
      <c r="E79" s="26">
        <v>8.5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49</v>
      </c>
      <c r="E80" s="26">
        <v>17.899999999999999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170</v>
      </c>
      <c r="E81" s="26">
        <v>7.5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85</v>
      </c>
      <c r="E82" s="26">
        <v>6.8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151</v>
      </c>
      <c r="E83" s="26">
        <v>6.3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112</v>
      </c>
      <c r="E84" s="26">
        <v>12.1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144</v>
      </c>
      <c r="E85" s="26">
        <v>7.2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94</v>
      </c>
      <c r="E86" s="26">
        <v>8.5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511</v>
      </c>
      <c r="E87" s="26">
        <v>5.4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63</v>
      </c>
      <c r="E88" s="26">
        <v>9.8000000000000007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92</v>
      </c>
      <c r="E89" s="26">
        <v>13.3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277</v>
      </c>
      <c r="E90" s="26">
        <v>6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95</v>
      </c>
      <c r="E91" s="26">
        <v>8.4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59</v>
      </c>
      <c r="E92" s="26">
        <v>9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212</v>
      </c>
      <c r="E93" s="26">
        <v>10.199999999999999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222</v>
      </c>
      <c r="E94" s="26">
        <v>7.2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227</v>
      </c>
      <c r="E95" s="26">
        <v>7.4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361</v>
      </c>
      <c r="E96" s="26">
        <v>6.9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78</v>
      </c>
      <c r="E97" s="26">
        <v>9.3000000000000007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244</v>
      </c>
      <c r="E98" s="26">
        <v>7.7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176</v>
      </c>
      <c r="E99" s="26">
        <v>7.3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104</v>
      </c>
      <c r="E100" s="26">
        <v>8.5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61</v>
      </c>
      <c r="E101" s="26">
        <v>10.5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146</v>
      </c>
      <c r="E102" s="26">
        <v>7.7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249</v>
      </c>
      <c r="E103" s="26">
        <v>6.5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172</v>
      </c>
      <c r="E104" s="26">
        <v>7.3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468</v>
      </c>
      <c r="E105" s="26">
        <v>7.9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184</v>
      </c>
      <c r="E106" s="26">
        <v>7.6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18951</v>
      </c>
      <c r="E107" s="30">
        <f>D107/(C107/1000)</f>
        <v>6.0594511098442183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2.9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17.899999999999999</v>
      </c>
    </row>
    <row r="110" spans="1:5" x14ac:dyDescent="0.3">
      <c r="A110" s="34" t="s">
        <v>150</v>
      </c>
      <c r="B110" s="34"/>
      <c r="C110" s="35">
        <v>203056536</v>
      </c>
      <c r="D110" s="35">
        <v>960420</v>
      </c>
      <c r="E110" s="36">
        <v>4.7298157395928397</v>
      </c>
    </row>
    <row r="111" spans="1:5" x14ac:dyDescent="0.3">
      <c r="A111" s="34"/>
      <c r="B111" s="34"/>
      <c r="C111" s="35"/>
      <c r="D111" s="35" t="s">
        <v>148</v>
      </c>
      <c r="E111" s="36">
        <v>0.1</v>
      </c>
    </row>
    <row r="112" spans="1:5" x14ac:dyDescent="0.3">
      <c r="A112" s="37"/>
      <c r="B112" s="37"/>
      <c r="C112" s="38"/>
      <c r="D112" s="38" t="s">
        <v>149</v>
      </c>
      <c r="E112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108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109</v>
      </c>
      <c r="C5" s="25">
        <v>1247528</v>
      </c>
      <c r="D5" s="25">
        <v>4718</v>
      </c>
      <c r="E5" s="26">
        <v>3.8</v>
      </c>
    </row>
    <row r="6" spans="1:5" x14ac:dyDescent="0.3">
      <c r="A6" s="24" t="s">
        <v>5</v>
      </c>
      <c r="B6" s="24" t="s">
        <v>110</v>
      </c>
      <c r="C6" s="25">
        <v>157127</v>
      </c>
      <c r="D6" s="25">
        <v>1163</v>
      </c>
      <c r="E6" s="26">
        <v>7.4</v>
      </c>
    </row>
    <row r="7" spans="1:5" x14ac:dyDescent="0.3">
      <c r="A7" s="24" t="s">
        <v>5</v>
      </c>
      <c r="B7" s="24" t="s">
        <v>111</v>
      </c>
      <c r="C7" s="25">
        <v>193687</v>
      </c>
      <c r="D7" s="25">
        <v>1616</v>
      </c>
      <c r="E7" s="26">
        <v>8.3000000000000007</v>
      </c>
    </row>
    <row r="8" spans="1:5" x14ac:dyDescent="0.3">
      <c r="A8" s="24" t="s">
        <v>5</v>
      </c>
      <c r="B8" s="24" t="s">
        <v>112</v>
      </c>
      <c r="C8" s="25">
        <v>122112</v>
      </c>
      <c r="D8" s="25">
        <v>1035</v>
      </c>
      <c r="E8" s="26">
        <v>8.5</v>
      </c>
    </row>
    <row r="9" spans="1:5" x14ac:dyDescent="0.3">
      <c r="A9" s="24" t="s">
        <v>5</v>
      </c>
      <c r="B9" s="24" t="s">
        <v>113</v>
      </c>
      <c r="C9" s="25">
        <v>187528</v>
      </c>
      <c r="D9" s="25">
        <v>1397</v>
      </c>
      <c r="E9" s="26">
        <v>7.4</v>
      </c>
    </row>
    <row r="10" spans="1:5" x14ac:dyDescent="0.3">
      <c r="A10" s="24" t="s">
        <v>5</v>
      </c>
      <c r="B10" s="24" t="s">
        <v>114</v>
      </c>
      <c r="C10" s="25">
        <v>186397</v>
      </c>
      <c r="D10" s="25">
        <v>1379</v>
      </c>
      <c r="E10" s="26">
        <v>7.4</v>
      </c>
    </row>
    <row r="11" spans="1:5" x14ac:dyDescent="0.3">
      <c r="A11" s="24" t="s">
        <v>5</v>
      </c>
      <c r="B11" s="24" t="s">
        <v>115</v>
      </c>
      <c r="C11" s="25">
        <v>509921</v>
      </c>
      <c r="D11" s="25">
        <v>3468</v>
      </c>
      <c r="E11" s="26">
        <v>6.8</v>
      </c>
    </row>
    <row r="12" spans="1:5" x14ac:dyDescent="0.3">
      <c r="A12" s="24" t="s">
        <v>5</v>
      </c>
      <c r="B12" s="24" t="s">
        <v>116</v>
      </c>
      <c r="C12" s="25">
        <v>150516</v>
      </c>
      <c r="D12" s="25">
        <v>1217</v>
      </c>
      <c r="E12" s="26">
        <v>8.1</v>
      </c>
    </row>
    <row r="13" spans="1:5" x14ac:dyDescent="0.3">
      <c r="A13" s="24" t="s">
        <v>5</v>
      </c>
      <c r="B13" s="24" t="s">
        <v>117</v>
      </c>
      <c r="C13" s="25">
        <v>223826</v>
      </c>
      <c r="D13" s="25">
        <v>1800</v>
      </c>
      <c r="E13" s="26">
        <v>8</v>
      </c>
    </row>
    <row r="14" spans="1:5" x14ac:dyDescent="0.3">
      <c r="A14" s="24" t="s">
        <v>5</v>
      </c>
      <c r="B14" s="24" t="s">
        <v>118</v>
      </c>
      <c r="C14" s="25">
        <v>148869</v>
      </c>
      <c r="D14" s="25">
        <v>1153</v>
      </c>
      <c r="E14" s="26">
        <v>7.7</v>
      </c>
    </row>
    <row r="15" spans="1:5" x14ac:dyDescent="0.3">
      <c r="A15" s="28" t="str">
        <f>CONCATENATE("Total (",RIGHT(Índice!$A$4,2),")")</f>
        <v>Total (AL)</v>
      </c>
      <c r="B15" s="28"/>
      <c r="C15" s="29">
        <f>SUM(C5:C14)</f>
        <v>3127511</v>
      </c>
      <c r="D15" s="29">
        <f>SUM(D5:D14)</f>
        <v>18946</v>
      </c>
      <c r="E15" s="30">
        <f>D15/(C15/1000)</f>
        <v>6.0578523944440166</v>
      </c>
    </row>
    <row r="16" spans="1:5" x14ac:dyDescent="0.3">
      <c r="A16" s="31"/>
      <c r="B16" s="31"/>
      <c r="C16" s="32"/>
      <c r="D16" s="32" t="s">
        <v>148</v>
      </c>
      <c r="E16" s="33">
        <f>MIN($E$5:$E$14)</f>
        <v>3.8</v>
      </c>
    </row>
    <row r="17" spans="1:5" x14ac:dyDescent="0.3">
      <c r="A17" s="31"/>
      <c r="B17" s="31"/>
      <c r="C17" s="32"/>
      <c r="D17" s="32" t="s">
        <v>149</v>
      </c>
      <c r="E17" s="33">
        <f>MAX($E$5:$E$14)</f>
        <v>8.5</v>
      </c>
    </row>
    <row r="18" spans="1:5" x14ac:dyDescent="0.3">
      <c r="A18" s="34" t="s">
        <v>150</v>
      </c>
      <c r="B18" s="34"/>
      <c r="C18" s="35">
        <v>203056536</v>
      </c>
      <c r="D18" s="35">
        <v>960172</v>
      </c>
      <c r="E18" s="36">
        <v>4.7285944048607229</v>
      </c>
    </row>
    <row r="19" spans="1:5" x14ac:dyDescent="0.3">
      <c r="A19" s="34"/>
      <c r="B19" s="34"/>
      <c r="C19" s="35"/>
      <c r="D19" s="35" t="s">
        <v>148</v>
      </c>
      <c r="E19" s="36">
        <v>2.2000000000000002</v>
      </c>
    </row>
    <row r="20" spans="1:5" x14ac:dyDescent="0.3">
      <c r="A20" s="37"/>
      <c r="B20" s="37"/>
      <c r="C20" s="38"/>
      <c r="D20" s="38" t="s">
        <v>149</v>
      </c>
      <c r="E20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85</v>
      </c>
      <c r="E5" s="26">
        <v>4.5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59</v>
      </c>
      <c r="E6" s="26">
        <v>4.3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1640</v>
      </c>
      <c r="E7" s="26">
        <v>7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126</v>
      </c>
      <c r="E8" s="26">
        <v>3.4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53</v>
      </c>
      <c r="E9" s="26">
        <v>3.3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38</v>
      </c>
      <c r="E10" s="26">
        <v>4.8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62</v>
      </c>
      <c r="E11" s="26">
        <v>3.8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22</v>
      </c>
      <c r="E12" s="26">
        <v>4.5999999999999996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21</v>
      </c>
      <c r="E13" s="26">
        <v>3.6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71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37</v>
      </c>
      <c r="E15" s="26">
        <v>3.8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44</v>
      </c>
      <c r="E16" s="26">
        <v>4.2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61</v>
      </c>
      <c r="E17" s="26">
        <v>3.8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22</v>
      </c>
      <c r="E18" s="26">
        <v>3.3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151</v>
      </c>
      <c r="E19" s="26">
        <v>4.7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25</v>
      </c>
      <c r="E20" s="26">
        <v>3.1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43</v>
      </c>
      <c r="E21" s="26">
        <v>2.7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79</v>
      </c>
      <c r="E22" s="26">
        <v>5.2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20</v>
      </c>
      <c r="E23" s="26">
        <v>2.2000000000000002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25</v>
      </c>
      <c r="E24" s="26">
        <v>4.2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28</v>
      </c>
      <c r="E25" s="26">
        <v>2.6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72</v>
      </c>
      <c r="E26" s="26">
        <v>4.5999999999999996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33</v>
      </c>
      <c r="E27" s="26">
        <v>6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386</v>
      </c>
      <c r="E28" s="26">
        <v>7.7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82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461</v>
      </c>
      <c r="E30" s="26">
        <v>9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45</v>
      </c>
      <c r="E31" s="26">
        <v>4.5999999999999996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40</v>
      </c>
      <c r="E32" s="26">
        <v>2.6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75</v>
      </c>
      <c r="E33" s="26">
        <v>3.3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16</v>
      </c>
      <c r="E34" s="26">
        <v>3.9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46</v>
      </c>
      <c r="E35" s="26">
        <v>4.8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119</v>
      </c>
      <c r="E36" s="26">
        <v>3.3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44</v>
      </c>
      <c r="E37" s="26">
        <v>3.2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80</v>
      </c>
      <c r="E38" s="26">
        <v>3.4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63</v>
      </c>
      <c r="E39" s="26">
        <v>3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41</v>
      </c>
      <c r="E40" s="26">
        <v>2.7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23</v>
      </c>
      <c r="E41" s="26">
        <v>4.4000000000000004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13</v>
      </c>
      <c r="E42" s="26">
        <v>2.5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22</v>
      </c>
      <c r="E43" s="26">
        <v>2.4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23</v>
      </c>
      <c r="E44" s="26">
        <v>4.5999999999999996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46</v>
      </c>
      <c r="E45" s="26">
        <v>4.8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70</v>
      </c>
      <c r="E46" s="26">
        <v>4.0999999999999996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24</v>
      </c>
      <c r="E47" s="26">
        <v>5.8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105</v>
      </c>
      <c r="E48" s="26">
        <v>4.4000000000000004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56</v>
      </c>
      <c r="E49" s="26">
        <v>3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91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8320</v>
      </c>
      <c r="E51" s="26">
        <v>8.6999999999999993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59</v>
      </c>
      <c r="E52" s="26">
        <v>3.3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142</v>
      </c>
      <c r="E53" s="26">
        <v>4.4000000000000004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31</v>
      </c>
      <c r="E54" s="26">
        <v>3.3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171</v>
      </c>
      <c r="E55" s="26">
        <v>2.8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71</v>
      </c>
      <c r="E56" s="26">
        <v>5.2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21</v>
      </c>
      <c r="E57" s="26">
        <v>6.8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61</v>
      </c>
      <c r="E58" s="26">
        <v>2.8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111</v>
      </c>
      <c r="E59" s="26">
        <v>4.7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54</v>
      </c>
      <c r="E60" s="26">
        <v>3.5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20</v>
      </c>
      <c r="E61" s="26">
        <v>4.0999999999999996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23</v>
      </c>
      <c r="E62" s="26">
        <v>3.2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95</v>
      </c>
      <c r="E63" s="26">
        <v>3.8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40</v>
      </c>
      <c r="E64" s="26">
        <v>4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66</v>
      </c>
      <c r="E65" s="26">
        <v>3.2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22</v>
      </c>
      <c r="E66" s="26">
        <v>2.7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14</v>
      </c>
      <c r="E67" s="26">
        <v>3.2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35</v>
      </c>
      <c r="E68" s="26">
        <v>3.2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37</v>
      </c>
      <c r="E69" s="26">
        <v>3.2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28</v>
      </c>
      <c r="E70" s="26">
        <v>6.4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375</v>
      </c>
      <c r="E71" s="26">
        <v>5.2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73</v>
      </c>
      <c r="E72" s="26">
        <v>3.1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49</v>
      </c>
      <c r="E73" s="26">
        <v>4.5999999999999996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41</v>
      </c>
      <c r="E74" s="26">
        <v>3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55</v>
      </c>
      <c r="E75" s="26">
        <v>4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30</v>
      </c>
      <c r="E76" s="26">
        <v>4.5999999999999996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299</v>
      </c>
      <c r="E77" s="26">
        <v>5.0999999999999996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56</v>
      </c>
      <c r="E78" s="26">
        <v>3.5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154</v>
      </c>
      <c r="E79" s="26">
        <v>4.4000000000000004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12</v>
      </c>
      <c r="E80" s="26">
        <v>4.3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105</v>
      </c>
      <c r="E81" s="26">
        <v>4.5999999999999996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32</v>
      </c>
      <c r="E82" s="26">
        <v>2.5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377</v>
      </c>
      <c r="E83" s="26">
        <v>15.7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34</v>
      </c>
      <c r="E84" s="26">
        <v>3.6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69</v>
      </c>
      <c r="E85" s="26">
        <v>3.4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50</v>
      </c>
      <c r="E86" s="26">
        <v>4.5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312</v>
      </c>
      <c r="E87" s="26">
        <v>3.3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28</v>
      </c>
      <c r="E88" s="26">
        <v>4.3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41</v>
      </c>
      <c r="E89" s="26">
        <v>6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319</v>
      </c>
      <c r="E90" s="26">
        <v>6.9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45</v>
      </c>
      <c r="E91" s="26">
        <v>4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22</v>
      </c>
      <c r="E92" s="26">
        <v>3.4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104</v>
      </c>
      <c r="E93" s="26">
        <v>5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109</v>
      </c>
      <c r="E94" s="26">
        <v>3.6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101</v>
      </c>
      <c r="E95" s="26">
        <v>3.3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389</v>
      </c>
      <c r="E96" s="26">
        <v>7.5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27</v>
      </c>
      <c r="E97" s="26">
        <v>3.2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113</v>
      </c>
      <c r="E98" s="26">
        <v>3.6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65</v>
      </c>
      <c r="E99" s="26">
        <v>2.7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36</v>
      </c>
      <c r="E100" s="26">
        <v>2.9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19</v>
      </c>
      <c r="E101" s="26">
        <v>3.2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61</v>
      </c>
      <c r="E102" s="26">
        <v>3.2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156</v>
      </c>
      <c r="E103" s="26">
        <v>4.0999999999999996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73</v>
      </c>
      <c r="E104" s="26">
        <v>3.1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503</v>
      </c>
      <c r="E105" s="26">
        <v>8.5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98</v>
      </c>
      <c r="E106" s="26">
        <v>4.0999999999999996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18641</v>
      </c>
      <c r="E107" s="30">
        <f>D107/(C107/1000)</f>
        <v>5.9603307550317171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2.2000000000000002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15.7</v>
      </c>
    </row>
    <row r="110" spans="1:5" x14ac:dyDescent="0.3">
      <c r="A110" s="34" t="s">
        <v>150</v>
      </c>
      <c r="B110" s="34"/>
      <c r="C110" s="35">
        <v>203062512</v>
      </c>
      <c r="D110" s="35">
        <v>1112710</v>
      </c>
      <c r="E110" s="36">
        <v>5.4796426432467262</v>
      </c>
    </row>
    <row r="111" spans="1:5" x14ac:dyDescent="0.3">
      <c r="A111" s="34"/>
      <c r="B111" s="34"/>
      <c r="C111" s="35"/>
      <c r="D111" s="35" t="s">
        <v>148</v>
      </c>
      <c r="E111" s="36">
        <v>1</v>
      </c>
    </row>
    <row r="112" spans="1:5" x14ac:dyDescent="0.3">
      <c r="A112" s="37"/>
      <c r="B112" s="37"/>
      <c r="C112" s="38"/>
      <c r="D112" s="38" t="s">
        <v>149</v>
      </c>
      <c r="E112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173</v>
      </c>
      <c r="E5" s="26">
        <v>9.1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122</v>
      </c>
      <c r="E6" s="26">
        <v>8.8000000000000007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1875</v>
      </c>
      <c r="E7" s="26">
        <v>8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274</v>
      </c>
      <c r="E8" s="26">
        <v>7.3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99</v>
      </c>
      <c r="E9" s="26">
        <v>6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57</v>
      </c>
      <c r="E10" s="26">
        <v>7.2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119</v>
      </c>
      <c r="E11" s="26">
        <v>7.3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46</v>
      </c>
      <c r="E12" s="26">
        <v>9.6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48</v>
      </c>
      <c r="E13" s="26">
        <v>8.1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164</v>
      </c>
      <c r="E14" s="26">
        <v>7.7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60</v>
      </c>
      <c r="E15" s="26">
        <v>6.2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79</v>
      </c>
      <c r="E16" s="26">
        <v>7.5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117</v>
      </c>
      <c r="E17" s="26">
        <v>7.3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67</v>
      </c>
      <c r="E18" s="26">
        <v>10.1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236</v>
      </c>
      <c r="E19" s="26">
        <v>7.3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72</v>
      </c>
      <c r="E20" s="26">
        <v>8.8000000000000007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114</v>
      </c>
      <c r="E21" s="26">
        <v>7.3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132</v>
      </c>
      <c r="E22" s="26">
        <v>8.8000000000000007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58</v>
      </c>
      <c r="E23" s="26">
        <v>6.4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50</v>
      </c>
      <c r="E24" s="26">
        <v>8.5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70</v>
      </c>
      <c r="E25" s="26">
        <v>6.5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109</v>
      </c>
      <c r="E26" s="26">
        <v>6.9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37</v>
      </c>
      <c r="E27" s="26">
        <v>6.6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370</v>
      </c>
      <c r="E28" s="26">
        <v>7.3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140</v>
      </c>
      <c r="E29" s="26">
        <v>5.5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415</v>
      </c>
      <c r="E30" s="26">
        <v>8.1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74</v>
      </c>
      <c r="E31" s="26">
        <v>7.6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98</v>
      </c>
      <c r="E32" s="26">
        <v>6.3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133</v>
      </c>
      <c r="E33" s="26">
        <v>5.9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39</v>
      </c>
      <c r="E34" s="26">
        <v>9.9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73</v>
      </c>
      <c r="E35" s="26">
        <v>7.6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218</v>
      </c>
      <c r="E36" s="26">
        <v>6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105</v>
      </c>
      <c r="E37" s="26">
        <v>7.6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147</v>
      </c>
      <c r="E38" s="26">
        <v>6.1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140</v>
      </c>
      <c r="E39" s="26">
        <v>6.6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118</v>
      </c>
      <c r="E40" s="26">
        <v>7.8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46</v>
      </c>
      <c r="E41" s="26">
        <v>9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46</v>
      </c>
      <c r="E42" s="26">
        <v>8.5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56</v>
      </c>
      <c r="E43" s="26">
        <v>6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40</v>
      </c>
      <c r="E44" s="26">
        <v>8.1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80</v>
      </c>
      <c r="E45" s="26">
        <v>8.5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135</v>
      </c>
      <c r="E46" s="26">
        <v>7.9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41</v>
      </c>
      <c r="E47" s="26">
        <v>10.1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206</v>
      </c>
      <c r="E48" s="26">
        <v>8.6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111</v>
      </c>
      <c r="E49" s="26">
        <v>6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178</v>
      </c>
      <c r="E50" s="26">
        <v>7.2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7058</v>
      </c>
      <c r="E51" s="26">
        <v>7.4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120</v>
      </c>
      <c r="E52" s="26">
        <v>6.8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182</v>
      </c>
      <c r="E53" s="26">
        <v>5.7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68</v>
      </c>
      <c r="E54" s="26">
        <v>7.2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314</v>
      </c>
      <c r="E55" s="26">
        <v>5.2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97</v>
      </c>
      <c r="E56" s="26">
        <v>7.1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29</v>
      </c>
      <c r="E57" s="26">
        <v>9.1999999999999993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152</v>
      </c>
      <c r="E58" s="26">
        <v>7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198</v>
      </c>
      <c r="E59" s="26">
        <v>8.3000000000000007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96</v>
      </c>
      <c r="E60" s="26">
        <v>6.3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40</v>
      </c>
      <c r="E61" s="26">
        <v>8.3000000000000007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48</v>
      </c>
      <c r="E62" s="26">
        <v>6.7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148</v>
      </c>
      <c r="E63" s="26">
        <v>5.9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101</v>
      </c>
      <c r="E64" s="26">
        <v>10.1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130</v>
      </c>
      <c r="E65" s="26">
        <v>6.3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61</v>
      </c>
      <c r="E66" s="26">
        <v>7.2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40</v>
      </c>
      <c r="E67" s="26">
        <v>9.1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67</v>
      </c>
      <c r="E68" s="26">
        <v>6.2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88</v>
      </c>
      <c r="E69" s="26">
        <v>7.7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42</v>
      </c>
      <c r="E70" s="26">
        <v>9.6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610</v>
      </c>
      <c r="E71" s="26">
        <v>8.5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200</v>
      </c>
      <c r="E72" s="26">
        <v>8.4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96</v>
      </c>
      <c r="E73" s="26">
        <v>9.1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75</v>
      </c>
      <c r="E74" s="26">
        <v>5.4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112</v>
      </c>
      <c r="E75" s="26">
        <v>8.1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59</v>
      </c>
      <c r="E76" s="26">
        <v>9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504</v>
      </c>
      <c r="E77" s="26">
        <v>8.6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99</v>
      </c>
      <c r="E78" s="26">
        <v>6.2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230</v>
      </c>
      <c r="E79" s="26">
        <v>6.5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26</v>
      </c>
      <c r="E80" s="26">
        <v>9.5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170</v>
      </c>
      <c r="E81" s="26">
        <v>7.5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69</v>
      </c>
      <c r="E82" s="26">
        <v>5.5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209</v>
      </c>
      <c r="E83" s="26">
        <v>8.6999999999999993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70</v>
      </c>
      <c r="E84" s="26">
        <v>7.5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129</v>
      </c>
      <c r="E85" s="26">
        <v>6.4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93</v>
      </c>
      <c r="E86" s="26">
        <v>8.3000000000000007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433</v>
      </c>
      <c r="E87" s="26">
        <v>4.5999999999999996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49</v>
      </c>
      <c r="E88" s="26">
        <v>7.6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49</v>
      </c>
      <c r="E89" s="26">
        <v>7.1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501</v>
      </c>
      <c r="E90" s="26">
        <v>10.8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74</v>
      </c>
      <c r="E91" s="26">
        <v>6.5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51</v>
      </c>
      <c r="E92" s="26">
        <v>7.8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181</v>
      </c>
      <c r="E93" s="26">
        <v>8.6999999999999993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220</v>
      </c>
      <c r="E94" s="26">
        <v>7.2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206</v>
      </c>
      <c r="E95" s="26">
        <v>6.7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486</v>
      </c>
      <c r="E96" s="26">
        <v>9.4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55</v>
      </c>
      <c r="E97" s="26">
        <v>6.5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222</v>
      </c>
      <c r="E98" s="26">
        <v>7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121</v>
      </c>
      <c r="E99" s="26">
        <v>5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76</v>
      </c>
      <c r="E100" s="26">
        <v>6.2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41</v>
      </c>
      <c r="E101" s="26">
        <v>7.1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119</v>
      </c>
      <c r="E102" s="26">
        <v>6.2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251</v>
      </c>
      <c r="E103" s="26">
        <v>6.6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146</v>
      </c>
      <c r="E104" s="26">
        <v>6.2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456</v>
      </c>
      <c r="E105" s="26">
        <v>7.7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186</v>
      </c>
      <c r="E106" s="26">
        <v>7.7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22940</v>
      </c>
      <c r="E107" s="30">
        <f>D107/(C107/1000)</f>
        <v>7.3349062561250786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4.5999999999999996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10.8</v>
      </c>
    </row>
    <row r="110" spans="1:5" x14ac:dyDescent="0.3">
      <c r="A110" s="34" t="s">
        <v>150</v>
      </c>
      <c r="B110" s="34"/>
      <c r="C110" s="35">
        <v>203062512</v>
      </c>
      <c r="D110" s="35">
        <v>1409404</v>
      </c>
      <c r="E110" s="36">
        <v>6.9407395098116389</v>
      </c>
    </row>
    <row r="111" spans="1:5" x14ac:dyDescent="0.3">
      <c r="A111" s="34"/>
      <c r="B111" s="34"/>
      <c r="C111" s="35"/>
      <c r="D111" s="35" t="s">
        <v>148</v>
      </c>
      <c r="E111" s="36">
        <v>0.5</v>
      </c>
    </row>
    <row r="112" spans="1:5" x14ac:dyDescent="0.3">
      <c r="A112" s="37"/>
      <c r="B112" s="37"/>
      <c r="C112" s="38"/>
      <c r="D112" s="38" t="s">
        <v>149</v>
      </c>
      <c r="E112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33</v>
      </c>
      <c r="E5" s="26">
        <v>1.7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13</v>
      </c>
      <c r="E6" s="26">
        <v>0.9</v>
      </c>
    </row>
    <row r="7" spans="1:5" x14ac:dyDescent="0.3">
      <c r="A7" s="24" t="s">
        <v>5</v>
      </c>
      <c r="B7" s="24" t="s">
        <v>8</v>
      </c>
      <c r="C7" s="25">
        <v>234696</v>
      </c>
      <c r="D7" s="26">
        <v>390</v>
      </c>
      <c r="E7" s="26">
        <v>1.7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57</v>
      </c>
      <c r="E8" s="26">
        <v>1.5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44</v>
      </c>
      <c r="E9" s="26">
        <v>2.7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19</v>
      </c>
      <c r="E10" s="26">
        <v>2.4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36</v>
      </c>
      <c r="E11" s="26">
        <v>2.2000000000000002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14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14</v>
      </c>
      <c r="E13" s="26">
        <v>2.4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43</v>
      </c>
      <c r="E14" s="26">
        <v>2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55</v>
      </c>
      <c r="E15" s="26">
        <v>5.7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14</v>
      </c>
      <c r="E16" s="26">
        <v>1.3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36</v>
      </c>
      <c r="E17" s="26">
        <v>2.2000000000000002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5</v>
      </c>
      <c r="E18" s="26">
        <v>0.7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74</v>
      </c>
      <c r="E19" s="26">
        <v>2.2999999999999998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25</v>
      </c>
      <c r="E20" s="26">
        <v>3.1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96</v>
      </c>
      <c r="E21" s="26">
        <v>6.1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33</v>
      </c>
      <c r="E22" s="26">
        <v>2.2000000000000002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33</v>
      </c>
      <c r="E23" s="26">
        <v>3.7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13</v>
      </c>
      <c r="E24" s="26">
        <v>2.1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45</v>
      </c>
      <c r="E25" s="26">
        <v>4.0999999999999996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4</v>
      </c>
      <c r="E26" s="26">
        <v>0.3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22</v>
      </c>
      <c r="E27" s="26">
        <v>3.9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178</v>
      </c>
      <c r="E28" s="26">
        <v>3.5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67</v>
      </c>
      <c r="E29" s="26">
        <v>2.6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195</v>
      </c>
      <c r="E30" s="26">
        <v>3.8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10</v>
      </c>
      <c r="E31" s="26">
        <v>1.1000000000000001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40</v>
      </c>
      <c r="E32" s="26">
        <v>2.6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34</v>
      </c>
      <c r="E33" s="26">
        <v>1.5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13</v>
      </c>
      <c r="E34" s="26">
        <v>3.4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20</v>
      </c>
      <c r="E35" s="26">
        <v>2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51</v>
      </c>
      <c r="E36" s="26">
        <v>1.4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27</v>
      </c>
      <c r="E37" s="26">
        <v>2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38</v>
      </c>
      <c r="E38" s="26">
        <v>1.6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28</v>
      </c>
      <c r="E39" s="26">
        <v>1.3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76</v>
      </c>
      <c r="E40" s="26">
        <v>5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11</v>
      </c>
      <c r="E41" s="26">
        <v>2.1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2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7</v>
      </c>
      <c r="E43" s="26">
        <v>0.8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15</v>
      </c>
      <c r="E44" s="26">
        <v>2.9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32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9</v>
      </c>
      <c r="E46" s="26">
        <v>0.5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2</v>
      </c>
      <c r="E47" s="26">
        <v>0.5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69</v>
      </c>
      <c r="E48" s="26">
        <v>2.9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39</v>
      </c>
      <c r="E49" s="26">
        <v>2.1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146</v>
      </c>
      <c r="E50" s="26">
        <v>5.9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3306</v>
      </c>
      <c r="E51" s="26">
        <v>3.5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91</v>
      </c>
      <c r="E52" s="26">
        <v>5.0999999999999996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45</v>
      </c>
      <c r="E53" s="26">
        <v>1.4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18</v>
      </c>
      <c r="E54" s="26">
        <v>1.9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141</v>
      </c>
      <c r="E55" s="26">
        <v>2.2999999999999998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23</v>
      </c>
      <c r="E56" s="26">
        <v>1.7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2</v>
      </c>
      <c r="E57" s="26">
        <v>0.8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78</v>
      </c>
      <c r="E58" s="26">
        <v>3.6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35</v>
      </c>
      <c r="E59" s="26">
        <v>1.5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28</v>
      </c>
      <c r="E60" s="26">
        <v>1.8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18</v>
      </c>
      <c r="E61" s="26">
        <v>3.8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7</v>
      </c>
      <c r="E62" s="26">
        <v>1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29</v>
      </c>
      <c r="E63" s="26">
        <v>1.1000000000000001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37</v>
      </c>
      <c r="E64" s="26">
        <v>3.6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19</v>
      </c>
      <c r="E65" s="26">
        <v>0.9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6</v>
      </c>
      <c r="E66" s="26">
        <v>0.7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10</v>
      </c>
      <c r="E67" s="26">
        <v>2.4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10</v>
      </c>
      <c r="E68" s="26">
        <v>1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71</v>
      </c>
      <c r="E69" s="26">
        <v>6.2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12</v>
      </c>
      <c r="E70" s="26">
        <v>2.7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167</v>
      </c>
      <c r="E71" s="26">
        <v>2.2999999999999998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40</v>
      </c>
      <c r="E72" s="26">
        <v>1.7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38</v>
      </c>
      <c r="E73" s="26">
        <v>3.6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47</v>
      </c>
      <c r="E74" s="26">
        <v>3.4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21</v>
      </c>
      <c r="E75" s="26">
        <v>1.5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11</v>
      </c>
      <c r="E76" s="26">
        <v>1.7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205</v>
      </c>
      <c r="E77" s="26">
        <v>3.5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41</v>
      </c>
      <c r="E78" s="26">
        <v>2.6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103</v>
      </c>
      <c r="E79" s="26">
        <v>2.9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9</v>
      </c>
      <c r="E80" s="26">
        <v>3.4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52</v>
      </c>
      <c r="E81" s="26">
        <v>2.2999999999999998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10</v>
      </c>
      <c r="E82" s="26">
        <v>0.8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90</v>
      </c>
      <c r="E83" s="26">
        <v>3.7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25</v>
      </c>
      <c r="E84" s="26">
        <v>2.6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36</v>
      </c>
      <c r="E85" s="26">
        <v>1.8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30</v>
      </c>
      <c r="E86" s="26">
        <v>2.7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129</v>
      </c>
      <c r="E87" s="26">
        <v>1.4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15</v>
      </c>
      <c r="E88" s="26">
        <v>2.2999999999999998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14</v>
      </c>
      <c r="E89" s="26">
        <v>2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107</v>
      </c>
      <c r="E90" s="26">
        <v>2.2999999999999998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30</v>
      </c>
      <c r="E91" s="26">
        <v>2.6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26</v>
      </c>
      <c r="E92" s="26">
        <v>3.9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103</v>
      </c>
      <c r="E93" s="26">
        <v>5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74</v>
      </c>
      <c r="E94" s="26">
        <v>2.4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33</v>
      </c>
      <c r="E95" s="26">
        <v>1.1000000000000001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261</v>
      </c>
      <c r="E96" s="26">
        <v>5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17</v>
      </c>
      <c r="E97" s="26">
        <v>2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58</v>
      </c>
      <c r="E98" s="26">
        <v>1.8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32</v>
      </c>
      <c r="E99" s="26">
        <v>1.3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28</v>
      </c>
      <c r="E100" s="26">
        <v>2.2999999999999998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8</v>
      </c>
      <c r="E101" s="26">
        <v>1.4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74</v>
      </c>
      <c r="E102" s="26">
        <v>3.9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35</v>
      </c>
      <c r="E103" s="26">
        <v>0.9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60</v>
      </c>
      <c r="E104" s="26">
        <v>2.5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146</v>
      </c>
      <c r="E105" s="26">
        <v>2.5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32</v>
      </c>
      <c r="E106" s="26">
        <v>1.3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8420</v>
      </c>
      <c r="E107" s="30">
        <f>D107/(C107/1000)</f>
        <v>2.692236733939545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0.3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6.2</v>
      </c>
    </row>
    <row r="110" spans="1:5" x14ac:dyDescent="0.3">
      <c r="A110" s="34" t="s">
        <v>150</v>
      </c>
      <c r="B110" s="34"/>
      <c r="C110" s="35">
        <v>203026703</v>
      </c>
      <c r="D110" s="35">
        <v>631665</v>
      </c>
      <c r="E110" s="36">
        <v>3.1112409878418799</v>
      </c>
    </row>
    <row r="111" spans="1:5" x14ac:dyDescent="0.3">
      <c r="A111" s="34"/>
      <c r="B111" s="34"/>
      <c r="C111" s="35"/>
      <c r="D111" s="35" t="s">
        <v>148</v>
      </c>
      <c r="E111" s="36">
        <v>0</v>
      </c>
    </row>
    <row r="112" spans="1:5" x14ac:dyDescent="0.3">
      <c r="A112" s="37"/>
      <c r="B112" s="37"/>
      <c r="C112" s="38"/>
      <c r="D112" s="38" t="s">
        <v>149</v>
      </c>
      <c r="E112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86</v>
      </c>
      <c r="E5" s="26">
        <v>4.5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70</v>
      </c>
      <c r="E6" s="26">
        <v>5.0999999999999996</v>
      </c>
    </row>
    <row r="7" spans="1:5" x14ac:dyDescent="0.3">
      <c r="A7" s="24" t="s">
        <v>5</v>
      </c>
      <c r="B7" s="24" t="s">
        <v>8</v>
      </c>
      <c r="C7" s="25">
        <v>234696</v>
      </c>
      <c r="D7" s="26">
        <v>777</v>
      </c>
      <c r="E7" s="26">
        <v>3.3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147</v>
      </c>
      <c r="E8" s="26">
        <v>3.9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57</v>
      </c>
      <c r="E9" s="26">
        <v>3.5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34</v>
      </c>
      <c r="E10" s="26">
        <v>4.3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68</v>
      </c>
      <c r="E11" s="26">
        <v>4.0999999999999996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31</v>
      </c>
      <c r="E12" s="26">
        <v>6.5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25</v>
      </c>
      <c r="E13" s="26">
        <v>4.2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90</v>
      </c>
      <c r="E14" s="26">
        <v>4.2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43</v>
      </c>
      <c r="E15" s="26">
        <v>4.5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34</v>
      </c>
      <c r="E16" s="26">
        <v>3.2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62</v>
      </c>
      <c r="E17" s="26">
        <v>3.9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38</v>
      </c>
      <c r="E18" s="26">
        <v>5.7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119</v>
      </c>
      <c r="E19" s="26">
        <v>3.7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47</v>
      </c>
      <c r="E20" s="26">
        <v>5.8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63</v>
      </c>
      <c r="E21" s="26">
        <v>4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71</v>
      </c>
      <c r="E22" s="26">
        <v>4.7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31</v>
      </c>
      <c r="E23" s="26">
        <v>3.4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30</v>
      </c>
      <c r="E24" s="26">
        <v>5.0999999999999996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39</v>
      </c>
      <c r="E25" s="26">
        <v>3.6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72</v>
      </c>
      <c r="E26" s="26">
        <v>4.5999999999999996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19</v>
      </c>
      <c r="E27" s="26">
        <v>3.4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171</v>
      </c>
      <c r="E28" s="26">
        <v>3.4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78</v>
      </c>
      <c r="E29" s="26">
        <v>3.1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169</v>
      </c>
      <c r="E30" s="26">
        <v>3.3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44</v>
      </c>
      <c r="E31" s="26">
        <v>4.5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68</v>
      </c>
      <c r="E32" s="26">
        <v>4.4000000000000004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78</v>
      </c>
      <c r="E33" s="26">
        <v>3.4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17</v>
      </c>
      <c r="E34" s="26">
        <v>4.3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40</v>
      </c>
      <c r="E35" s="26">
        <v>4.2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126</v>
      </c>
      <c r="E36" s="26">
        <v>3.5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59</v>
      </c>
      <c r="E37" s="26">
        <v>4.3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97</v>
      </c>
      <c r="E38" s="26">
        <v>4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84</v>
      </c>
      <c r="E39" s="26">
        <v>3.9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72</v>
      </c>
      <c r="E40" s="26">
        <v>4.7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24</v>
      </c>
      <c r="E41" s="26">
        <v>4.7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31</v>
      </c>
      <c r="E42" s="26">
        <v>5.8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30</v>
      </c>
      <c r="E43" s="26">
        <v>3.3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25</v>
      </c>
      <c r="E44" s="26">
        <v>4.9000000000000004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44</v>
      </c>
      <c r="E45" s="26">
        <v>4.5999999999999996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69</v>
      </c>
      <c r="E46" s="26">
        <v>4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23</v>
      </c>
      <c r="E47" s="26">
        <v>5.6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93</v>
      </c>
      <c r="E48" s="26">
        <v>3.9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65</v>
      </c>
      <c r="E49" s="26">
        <v>3.5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92</v>
      </c>
      <c r="E50" s="26">
        <v>3.7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1399</v>
      </c>
      <c r="E51" s="26">
        <v>1.5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72</v>
      </c>
      <c r="E52" s="26">
        <v>4.0999999999999996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94</v>
      </c>
      <c r="E53" s="26">
        <v>2.9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39</v>
      </c>
      <c r="E54" s="26">
        <v>4.0999999999999996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182</v>
      </c>
      <c r="E55" s="26">
        <v>3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59</v>
      </c>
      <c r="E56" s="26">
        <v>4.3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18</v>
      </c>
      <c r="E57" s="26">
        <v>5.7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90</v>
      </c>
      <c r="E58" s="26">
        <v>4.0999999999999996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90</v>
      </c>
      <c r="E59" s="26">
        <v>3.8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52</v>
      </c>
      <c r="E60" s="26">
        <v>3.4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23</v>
      </c>
      <c r="E61" s="26">
        <v>4.7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31</v>
      </c>
      <c r="E62" s="26">
        <v>4.3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79</v>
      </c>
      <c r="E63" s="26">
        <v>3.1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54</v>
      </c>
      <c r="E64" s="26">
        <v>5.4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67</v>
      </c>
      <c r="E65" s="26">
        <v>3.2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31</v>
      </c>
      <c r="E66" s="26">
        <v>3.7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26</v>
      </c>
      <c r="E67" s="26">
        <v>6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44</v>
      </c>
      <c r="E68" s="26">
        <v>4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43</v>
      </c>
      <c r="E69" s="26">
        <v>3.8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21</v>
      </c>
      <c r="E70" s="26">
        <v>4.9000000000000004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229</v>
      </c>
      <c r="E71" s="26">
        <v>3.2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102</v>
      </c>
      <c r="E72" s="26">
        <v>4.3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60</v>
      </c>
      <c r="E73" s="26">
        <v>5.7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50</v>
      </c>
      <c r="E74" s="26">
        <v>3.6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61</v>
      </c>
      <c r="E75" s="26">
        <v>4.4000000000000004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34</v>
      </c>
      <c r="E76" s="26">
        <v>5.0999999999999996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212</v>
      </c>
      <c r="E77" s="26">
        <v>3.6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56</v>
      </c>
      <c r="E78" s="26">
        <v>3.5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121</v>
      </c>
      <c r="E79" s="26">
        <v>3.4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17</v>
      </c>
      <c r="E80" s="26">
        <v>6.1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92</v>
      </c>
      <c r="E81" s="26">
        <v>4.0999999999999996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46</v>
      </c>
      <c r="E82" s="26">
        <v>3.7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82</v>
      </c>
      <c r="E83" s="26">
        <v>3.4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46</v>
      </c>
      <c r="E84" s="26">
        <v>4.9000000000000004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76</v>
      </c>
      <c r="E85" s="26">
        <v>3.8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49</v>
      </c>
      <c r="E86" s="26">
        <v>4.4000000000000004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251</v>
      </c>
      <c r="E87" s="26">
        <v>2.7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28</v>
      </c>
      <c r="E88" s="26">
        <v>4.4000000000000004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27</v>
      </c>
      <c r="E89" s="26">
        <v>3.9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162</v>
      </c>
      <c r="E90" s="26">
        <v>3.5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44</v>
      </c>
      <c r="E91" s="26">
        <v>3.9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27</v>
      </c>
      <c r="E92" s="26">
        <v>4.0999999999999996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90</v>
      </c>
      <c r="E93" s="26">
        <v>4.3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124</v>
      </c>
      <c r="E94" s="26">
        <v>4.0999999999999996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96</v>
      </c>
      <c r="E95" s="26">
        <v>3.1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187</v>
      </c>
      <c r="E96" s="26">
        <v>3.6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35</v>
      </c>
      <c r="E97" s="26">
        <v>4.0999999999999996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119</v>
      </c>
      <c r="E98" s="26">
        <v>3.7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57</v>
      </c>
      <c r="E99" s="26">
        <v>2.2999999999999998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46</v>
      </c>
      <c r="E100" s="26">
        <v>3.7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28</v>
      </c>
      <c r="E101" s="26">
        <v>4.8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71</v>
      </c>
      <c r="E102" s="26">
        <v>3.7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112</v>
      </c>
      <c r="E103" s="26">
        <v>2.9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84</v>
      </c>
      <c r="E104" s="26">
        <v>3.6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235</v>
      </c>
      <c r="E105" s="26">
        <v>4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95</v>
      </c>
      <c r="E106" s="26">
        <v>3.9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9417</v>
      </c>
      <c r="E107" s="30">
        <f>D107/(C107/1000)</f>
        <v>3.0110205847397498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1.5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6.5</v>
      </c>
    </row>
    <row r="110" spans="1:5" x14ac:dyDescent="0.3">
      <c r="A110" s="34" t="s">
        <v>150</v>
      </c>
      <c r="B110" s="34"/>
      <c r="C110" s="35">
        <v>202992033</v>
      </c>
      <c r="D110" s="35">
        <v>422103</v>
      </c>
      <c r="E110" s="36">
        <v>2.0794067321844105</v>
      </c>
    </row>
    <row r="111" spans="1:5" x14ac:dyDescent="0.3">
      <c r="A111" s="34"/>
      <c r="B111" s="34"/>
      <c r="C111" s="35"/>
      <c r="D111" s="35" t="s">
        <v>148</v>
      </c>
      <c r="E111" s="36">
        <v>0</v>
      </c>
    </row>
    <row r="112" spans="1:5" x14ac:dyDescent="0.3">
      <c r="A112" s="37"/>
      <c r="B112" s="37"/>
      <c r="C112" s="38"/>
      <c r="D112" s="38" t="s">
        <v>149</v>
      </c>
      <c r="E112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13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7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234696</v>
      </c>
      <c r="D7" s="26">
        <v>62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20</v>
      </c>
      <c r="E8" s="26">
        <v>0.5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7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6</v>
      </c>
      <c r="E10" s="26">
        <v>0.7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10</v>
      </c>
      <c r="E11" s="26">
        <v>0.6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3</v>
      </c>
      <c r="E12" s="26">
        <v>0.5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3</v>
      </c>
      <c r="E13" s="26">
        <v>0.5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12</v>
      </c>
      <c r="E14" s="26">
        <v>0.6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5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5</v>
      </c>
      <c r="E16" s="26">
        <v>0.5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12</v>
      </c>
      <c r="E17" s="26">
        <v>0.7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4</v>
      </c>
      <c r="E18" s="26">
        <v>0.5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19</v>
      </c>
      <c r="E19" s="26">
        <v>0.6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9</v>
      </c>
      <c r="E20" s="26">
        <v>1.1000000000000001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6</v>
      </c>
      <c r="E21" s="26">
        <v>0.4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10</v>
      </c>
      <c r="E22" s="26">
        <v>0.6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5</v>
      </c>
      <c r="E23" s="26">
        <v>0.6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4</v>
      </c>
      <c r="E24" s="26">
        <v>0.7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5</v>
      </c>
      <c r="E25" s="26">
        <v>0.4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7</v>
      </c>
      <c r="E26" s="26">
        <v>0.4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4</v>
      </c>
      <c r="E27" s="26">
        <v>0.7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18</v>
      </c>
      <c r="E28" s="26">
        <v>0.4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11</v>
      </c>
      <c r="E29" s="26">
        <v>0.4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25</v>
      </c>
      <c r="E30" s="26">
        <v>0.5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5</v>
      </c>
      <c r="E31" s="26">
        <v>0.5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8</v>
      </c>
      <c r="E32" s="26">
        <v>0.5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9</v>
      </c>
      <c r="E33" s="26">
        <v>0.4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3</v>
      </c>
      <c r="E34" s="26">
        <v>0.8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7</v>
      </c>
      <c r="E35" s="26">
        <v>0.7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17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7</v>
      </c>
      <c r="E37" s="26">
        <v>0.5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18</v>
      </c>
      <c r="E38" s="26">
        <v>0.8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15</v>
      </c>
      <c r="E39" s="26">
        <v>0.7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6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3</v>
      </c>
      <c r="E41" s="26">
        <v>0.6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3</v>
      </c>
      <c r="E42" s="26">
        <v>0.6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6</v>
      </c>
      <c r="E43" s="26">
        <v>0.6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3</v>
      </c>
      <c r="E44" s="26">
        <v>0.6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9</v>
      </c>
      <c r="E45" s="26">
        <v>0.9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10</v>
      </c>
      <c r="E46" s="26">
        <v>0.6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3</v>
      </c>
      <c r="E47" s="26">
        <v>0.6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14</v>
      </c>
      <c r="E48" s="26">
        <v>0.6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9</v>
      </c>
      <c r="E49" s="26">
        <v>0.5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16</v>
      </c>
      <c r="E50" s="26">
        <v>0.6</v>
      </c>
    </row>
    <row r="51" spans="1:5" x14ac:dyDescent="0.3">
      <c r="A51" s="24" t="s">
        <v>5</v>
      </c>
      <c r="B51" s="24" t="s">
        <v>52</v>
      </c>
      <c r="C51" s="25">
        <v>957916</v>
      </c>
      <c r="D51" s="26">
        <v>176</v>
      </c>
      <c r="E51" s="26">
        <v>0.2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7</v>
      </c>
      <c r="E52" s="26">
        <v>0.4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15</v>
      </c>
      <c r="E53" s="26">
        <v>0.5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5</v>
      </c>
      <c r="E54" s="26">
        <v>0.5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21</v>
      </c>
      <c r="E55" s="26">
        <v>0.4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7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3</v>
      </c>
      <c r="E57" s="26">
        <v>1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7</v>
      </c>
      <c r="E58" s="26">
        <v>0.3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15</v>
      </c>
      <c r="E59" s="26">
        <v>0.6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11</v>
      </c>
      <c r="E60" s="26">
        <v>0.7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2</v>
      </c>
      <c r="E61" s="26">
        <v>0.4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4</v>
      </c>
      <c r="E62" s="26">
        <v>0.6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13</v>
      </c>
      <c r="E63" s="26">
        <v>0.5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7</v>
      </c>
      <c r="E64" s="26">
        <v>0.6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13</v>
      </c>
      <c r="E65" s="26">
        <v>0.6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5</v>
      </c>
      <c r="E66" s="26">
        <v>0.6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2</v>
      </c>
      <c r="E67" s="26">
        <v>0.5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4</v>
      </c>
      <c r="E68" s="26">
        <v>0.4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4</v>
      </c>
      <c r="E69" s="26">
        <v>0.3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4</v>
      </c>
      <c r="E70" s="26">
        <v>0.8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42</v>
      </c>
      <c r="E71" s="26">
        <v>0.6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10</v>
      </c>
      <c r="E72" s="26">
        <v>0.4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8</v>
      </c>
      <c r="E73" s="26">
        <v>0.8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6</v>
      </c>
      <c r="E74" s="26">
        <v>0.4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7</v>
      </c>
      <c r="E75" s="26">
        <v>0.5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4</v>
      </c>
      <c r="E76" s="26">
        <v>0.6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24</v>
      </c>
      <c r="E77" s="26">
        <v>0.4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7</v>
      </c>
      <c r="E78" s="26">
        <v>0.4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16</v>
      </c>
      <c r="E79" s="26">
        <v>0.5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1</v>
      </c>
      <c r="E80" s="26">
        <v>0.4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10</v>
      </c>
      <c r="E81" s="26">
        <v>0.4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5</v>
      </c>
      <c r="E82" s="26">
        <v>0.4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13</v>
      </c>
      <c r="E83" s="26">
        <v>0.5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5</v>
      </c>
      <c r="E84" s="26">
        <v>0.5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10</v>
      </c>
      <c r="E85" s="26">
        <v>0.5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11</v>
      </c>
      <c r="E86" s="26">
        <v>1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32</v>
      </c>
      <c r="E87" s="26">
        <v>0.3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4</v>
      </c>
      <c r="E88" s="26">
        <v>0.5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5</v>
      </c>
      <c r="E89" s="26">
        <v>0.7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15</v>
      </c>
      <c r="E90" s="26">
        <v>0.3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10</v>
      </c>
      <c r="E91" s="26">
        <v>0.9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3</v>
      </c>
      <c r="E92" s="26">
        <v>0.5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14</v>
      </c>
      <c r="E93" s="26">
        <v>0.6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12</v>
      </c>
      <c r="E94" s="26">
        <v>0.4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17</v>
      </c>
      <c r="E95" s="26">
        <v>0.5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19</v>
      </c>
      <c r="E96" s="26">
        <v>0.4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4</v>
      </c>
      <c r="E97" s="26">
        <v>0.5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21</v>
      </c>
      <c r="E98" s="26">
        <v>0.7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9</v>
      </c>
      <c r="E99" s="26">
        <v>0.4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6</v>
      </c>
      <c r="E100" s="26">
        <v>0.4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4</v>
      </c>
      <c r="E101" s="26">
        <v>0.7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9</v>
      </c>
      <c r="E102" s="26">
        <v>0.5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26</v>
      </c>
      <c r="E103" s="26">
        <v>0.7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8</v>
      </c>
      <c r="E104" s="26">
        <v>0.3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24</v>
      </c>
      <c r="E105" s="26">
        <v>0.4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11</v>
      </c>
      <c r="E106" s="26">
        <v>0.4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1220</v>
      </c>
      <c r="E107" s="30">
        <f>D107/(C107/1000)</f>
        <v>0.3900865576491977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0.2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1.1000000000000001</v>
      </c>
    </row>
    <row r="110" spans="1:5" x14ac:dyDescent="0.3">
      <c r="A110" s="34" t="s">
        <v>150</v>
      </c>
      <c r="B110" s="34"/>
      <c r="C110" s="35">
        <v>201935360</v>
      </c>
      <c r="D110" s="35">
        <v>58097</v>
      </c>
      <c r="E110" s="36">
        <v>0.28770097520315413</v>
      </c>
    </row>
    <row r="111" spans="1:5" x14ac:dyDescent="0.3">
      <c r="A111" s="34"/>
      <c r="B111" s="34"/>
      <c r="C111" s="35"/>
      <c r="D111" s="35" t="s">
        <v>148</v>
      </c>
      <c r="E111" s="36">
        <v>0</v>
      </c>
    </row>
    <row r="112" spans="1:5" x14ac:dyDescent="0.3">
      <c r="A112" s="37"/>
      <c r="B112" s="37"/>
      <c r="C112" s="38"/>
      <c r="D112" s="38" t="s">
        <v>149</v>
      </c>
      <c r="E112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71</v>
      </c>
      <c r="E5" s="26">
        <v>3.8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42</v>
      </c>
      <c r="E6" s="26">
        <v>3</v>
      </c>
    </row>
    <row r="7" spans="1:5" x14ac:dyDescent="0.3">
      <c r="A7" s="24" t="s">
        <v>5</v>
      </c>
      <c r="B7" s="24" t="s">
        <v>8</v>
      </c>
      <c r="C7" s="25">
        <v>234696</v>
      </c>
      <c r="D7" s="26">
        <v>909</v>
      </c>
      <c r="E7" s="26">
        <v>3.9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104</v>
      </c>
      <c r="E8" s="26">
        <v>2.8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34</v>
      </c>
      <c r="E9" s="26">
        <v>2.1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18</v>
      </c>
      <c r="E10" s="26">
        <v>2.2000000000000002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40</v>
      </c>
      <c r="E11" s="26">
        <v>2.5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12</v>
      </c>
      <c r="E12" s="26">
        <v>2.5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19</v>
      </c>
      <c r="E13" s="26">
        <v>3.2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60</v>
      </c>
      <c r="E14" s="26">
        <v>2.8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12</v>
      </c>
      <c r="E15" s="26">
        <v>1.2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40</v>
      </c>
      <c r="E16" s="26">
        <v>3.8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43</v>
      </c>
      <c r="E17" s="26">
        <v>2.7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26</v>
      </c>
      <c r="E18" s="26">
        <v>3.9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87</v>
      </c>
      <c r="E19" s="26">
        <v>2.7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12</v>
      </c>
      <c r="E20" s="26">
        <v>1.5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45</v>
      </c>
      <c r="E21" s="26">
        <v>2.9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45</v>
      </c>
      <c r="E22" s="26">
        <v>3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22</v>
      </c>
      <c r="E23" s="26">
        <v>2.4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16</v>
      </c>
      <c r="E24" s="26">
        <v>2.7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26</v>
      </c>
      <c r="E25" s="26">
        <v>2.4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28</v>
      </c>
      <c r="E26" s="26">
        <v>1.8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14</v>
      </c>
      <c r="E27" s="26">
        <v>2.6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157</v>
      </c>
      <c r="E28" s="26">
        <v>3.1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52</v>
      </c>
      <c r="E29" s="26">
        <v>2</v>
      </c>
    </row>
    <row r="30" spans="1:5" x14ac:dyDescent="0.3">
      <c r="A30" s="24" t="s">
        <v>5</v>
      </c>
      <c r="B30" s="24" t="s">
        <v>31</v>
      </c>
      <c r="C30" s="25">
        <v>51319</v>
      </c>
      <c r="D30" s="26">
        <v>182</v>
      </c>
      <c r="E30" s="26">
        <v>3.6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25</v>
      </c>
      <c r="E31" s="26">
        <v>2.5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21</v>
      </c>
      <c r="E32" s="26">
        <v>1.3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45</v>
      </c>
      <c r="E33" s="26">
        <v>2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18</v>
      </c>
      <c r="E34" s="26">
        <v>4.5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24</v>
      </c>
      <c r="E35" s="26">
        <v>2.5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73</v>
      </c>
      <c r="E36" s="26">
        <v>2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39</v>
      </c>
      <c r="E37" s="26">
        <v>2.8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26</v>
      </c>
      <c r="E38" s="26">
        <v>1.1000000000000001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40</v>
      </c>
      <c r="E39" s="26">
        <v>1.9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40</v>
      </c>
      <c r="E40" s="26">
        <v>2.6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18</v>
      </c>
      <c r="E41" s="26">
        <v>3.5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12</v>
      </c>
      <c r="E42" s="26">
        <v>2.1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20</v>
      </c>
      <c r="E43" s="26">
        <v>2.2000000000000002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13</v>
      </c>
      <c r="E44" s="26">
        <v>2.5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27</v>
      </c>
      <c r="E45" s="26">
        <v>2.8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56</v>
      </c>
      <c r="E46" s="26">
        <v>3.3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16</v>
      </c>
      <c r="E47" s="26">
        <v>3.8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96</v>
      </c>
      <c r="E48" s="26">
        <v>4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37</v>
      </c>
      <c r="E49" s="26">
        <v>2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71</v>
      </c>
      <c r="E50" s="26">
        <v>2.9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4815</v>
      </c>
      <c r="E51" s="26">
        <v>5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41</v>
      </c>
      <c r="E52" s="26">
        <v>2.2999999999999998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66</v>
      </c>
      <c r="E53" s="26">
        <v>2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24</v>
      </c>
      <c r="E54" s="26">
        <v>2.5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103</v>
      </c>
      <c r="E55" s="26">
        <v>1.7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31</v>
      </c>
      <c r="E56" s="26">
        <v>2.2000000000000002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8</v>
      </c>
      <c r="E57" s="26">
        <v>2.5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55</v>
      </c>
      <c r="E58" s="26">
        <v>2.5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93</v>
      </c>
      <c r="E59" s="26">
        <v>3.9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33</v>
      </c>
      <c r="E60" s="26">
        <v>2.1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15</v>
      </c>
      <c r="E61" s="26">
        <v>3.1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13</v>
      </c>
      <c r="E62" s="26">
        <v>1.8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54</v>
      </c>
      <c r="E63" s="26">
        <v>2.1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40</v>
      </c>
      <c r="E64" s="26">
        <v>4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48</v>
      </c>
      <c r="E65" s="26">
        <v>2.2999999999999998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25</v>
      </c>
      <c r="E66" s="26">
        <v>2.9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11</v>
      </c>
      <c r="E67" s="26">
        <v>2.5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18</v>
      </c>
      <c r="E68" s="26">
        <v>1.6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40</v>
      </c>
      <c r="E69" s="26">
        <v>3.5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15</v>
      </c>
      <c r="E70" s="26">
        <v>3.5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309</v>
      </c>
      <c r="E71" s="26">
        <v>4.3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79</v>
      </c>
      <c r="E72" s="26">
        <v>3.3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27</v>
      </c>
      <c r="E73" s="26">
        <v>2.5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18</v>
      </c>
      <c r="E74" s="26">
        <v>1.3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43</v>
      </c>
      <c r="E75" s="26">
        <v>3.1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21</v>
      </c>
      <c r="E76" s="26">
        <v>3.2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235</v>
      </c>
      <c r="E77" s="26">
        <v>4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35</v>
      </c>
      <c r="E78" s="26">
        <v>2.2000000000000002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86</v>
      </c>
      <c r="E79" s="26">
        <v>2.4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7</v>
      </c>
      <c r="E80" s="26">
        <v>2.6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63</v>
      </c>
      <c r="E81" s="26">
        <v>2.8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18</v>
      </c>
      <c r="E82" s="26">
        <v>1.4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90</v>
      </c>
      <c r="E83" s="26">
        <v>3.8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19</v>
      </c>
      <c r="E84" s="26">
        <v>2.1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42</v>
      </c>
      <c r="E85" s="26">
        <v>2.1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31</v>
      </c>
      <c r="E86" s="26">
        <v>2.8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134</v>
      </c>
      <c r="E87" s="26">
        <v>1.4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18</v>
      </c>
      <c r="E88" s="26">
        <v>2.7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17</v>
      </c>
      <c r="E89" s="26">
        <v>2.5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309</v>
      </c>
      <c r="E90" s="26">
        <v>6.7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18</v>
      </c>
      <c r="E91" s="26">
        <v>1.6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21</v>
      </c>
      <c r="E92" s="26">
        <v>3.1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72</v>
      </c>
      <c r="E93" s="26">
        <v>3.5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83</v>
      </c>
      <c r="E94" s="26">
        <v>2.7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93</v>
      </c>
      <c r="E95" s="26">
        <v>3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254</v>
      </c>
      <c r="E96" s="26">
        <v>4.9000000000000004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15</v>
      </c>
      <c r="E97" s="26">
        <v>1.8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79</v>
      </c>
      <c r="E98" s="26">
        <v>2.5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55</v>
      </c>
      <c r="E99" s="26">
        <v>2.2000000000000002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25</v>
      </c>
      <c r="E100" s="26">
        <v>2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8</v>
      </c>
      <c r="E101" s="26">
        <v>1.4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38</v>
      </c>
      <c r="E102" s="26">
        <v>2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108</v>
      </c>
      <c r="E103" s="26">
        <v>2.8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53</v>
      </c>
      <c r="E104" s="26">
        <v>2.2999999999999998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6">
        <v>184</v>
      </c>
      <c r="E105" s="26">
        <v>3.1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77</v>
      </c>
      <c r="E106" s="26">
        <v>3.2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11165</v>
      </c>
      <c r="E107" s="30">
        <f>D107/(C107/1000)</f>
        <v>3.5699314886502398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1.1000000000000001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6.7</v>
      </c>
    </row>
    <row r="110" spans="1:5" x14ac:dyDescent="0.3">
      <c r="A110" s="34" t="s">
        <v>150</v>
      </c>
      <c r="B110" s="34"/>
      <c r="C110" s="35">
        <v>203062512</v>
      </c>
      <c r="D110" s="35">
        <v>828288</v>
      </c>
      <c r="E110" s="36">
        <v>4.0789803683705044</v>
      </c>
    </row>
    <row r="111" spans="1:5" x14ac:dyDescent="0.3">
      <c r="A111" s="34"/>
      <c r="B111" s="34"/>
      <c r="C111" s="35"/>
      <c r="D111" s="35" t="s">
        <v>148</v>
      </c>
      <c r="E111" s="36">
        <v>0.4</v>
      </c>
    </row>
    <row r="112" spans="1:5" x14ac:dyDescent="0.3">
      <c r="A112" s="37"/>
      <c r="B112" s="37"/>
      <c r="C112" s="38"/>
      <c r="D112" s="38" t="s">
        <v>149</v>
      </c>
      <c r="E112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125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108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109</v>
      </c>
      <c r="C5" s="25">
        <v>1247528</v>
      </c>
      <c r="D5" s="25">
        <v>26750</v>
      </c>
      <c r="E5" s="26">
        <v>21.4</v>
      </c>
    </row>
    <row r="6" spans="1:6" x14ac:dyDescent="0.3">
      <c r="A6" s="24" t="s">
        <v>5</v>
      </c>
      <c r="B6" s="24" t="s">
        <v>110</v>
      </c>
      <c r="C6" s="25">
        <v>157127</v>
      </c>
      <c r="D6" s="25">
        <v>2361</v>
      </c>
      <c r="E6" s="26">
        <v>15</v>
      </c>
    </row>
    <row r="7" spans="1:6" x14ac:dyDescent="0.3">
      <c r="A7" s="24" t="s">
        <v>5</v>
      </c>
      <c r="B7" s="24" t="s">
        <v>111</v>
      </c>
      <c r="C7" s="25">
        <v>193687</v>
      </c>
      <c r="D7" s="25">
        <v>3069</v>
      </c>
      <c r="E7" s="26">
        <v>15.8</v>
      </c>
    </row>
    <row r="8" spans="1:6" x14ac:dyDescent="0.3">
      <c r="A8" s="24" t="s">
        <v>5</v>
      </c>
      <c r="B8" s="24" t="s">
        <v>112</v>
      </c>
      <c r="C8" s="25">
        <v>122112</v>
      </c>
      <c r="D8" s="25">
        <v>1750</v>
      </c>
      <c r="E8" s="26">
        <v>14.3</v>
      </c>
    </row>
    <row r="9" spans="1:6" x14ac:dyDescent="0.3">
      <c r="A9" s="24" t="s">
        <v>5</v>
      </c>
      <c r="B9" s="24" t="s">
        <v>113</v>
      </c>
      <c r="C9" s="25">
        <v>187528</v>
      </c>
      <c r="D9" s="25">
        <v>3129</v>
      </c>
      <c r="E9" s="26">
        <v>16.7</v>
      </c>
    </row>
    <row r="10" spans="1:6" x14ac:dyDescent="0.3">
      <c r="A10" s="24" t="s">
        <v>5</v>
      </c>
      <c r="B10" s="24" t="s">
        <v>114</v>
      </c>
      <c r="C10" s="25">
        <v>186397</v>
      </c>
      <c r="D10" s="25">
        <v>3067</v>
      </c>
      <c r="E10" s="26">
        <v>16.5</v>
      </c>
    </row>
    <row r="11" spans="1:6" x14ac:dyDescent="0.3">
      <c r="A11" s="24" t="s">
        <v>5</v>
      </c>
      <c r="B11" s="24" t="s">
        <v>115</v>
      </c>
      <c r="C11" s="25">
        <v>509921</v>
      </c>
      <c r="D11" s="25">
        <v>7934</v>
      </c>
      <c r="E11" s="26">
        <v>15.6</v>
      </c>
    </row>
    <row r="12" spans="1:6" x14ac:dyDescent="0.3">
      <c r="A12" s="24" t="s">
        <v>5</v>
      </c>
      <c r="B12" s="24" t="s">
        <v>116</v>
      </c>
      <c r="C12" s="25">
        <v>150516</v>
      </c>
      <c r="D12" s="25">
        <v>2243</v>
      </c>
      <c r="E12" s="26">
        <v>14.9</v>
      </c>
    </row>
    <row r="13" spans="1:6" x14ac:dyDescent="0.3">
      <c r="A13" s="24" t="s">
        <v>5</v>
      </c>
      <c r="B13" s="24" t="s">
        <v>117</v>
      </c>
      <c r="C13" s="25">
        <v>223826</v>
      </c>
      <c r="D13" s="25">
        <v>3316</v>
      </c>
      <c r="E13" s="26">
        <v>14.8</v>
      </c>
    </row>
    <row r="14" spans="1:6" x14ac:dyDescent="0.3">
      <c r="A14" s="24" t="s">
        <v>5</v>
      </c>
      <c r="B14" s="24" t="s">
        <v>118</v>
      </c>
      <c r="C14" s="25">
        <v>148869</v>
      </c>
      <c r="D14" s="25">
        <v>2605</v>
      </c>
      <c r="E14" s="26">
        <v>17.5</v>
      </c>
    </row>
    <row r="15" spans="1:6" x14ac:dyDescent="0.3">
      <c r="A15" s="28" t="str">
        <f>CONCATENATE("Total (",RIGHT(Índice!$A$4,2),")")</f>
        <v>Total (AL)</v>
      </c>
      <c r="B15" s="28"/>
      <c r="C15" s="29">
        <f>SUM(C5:C14)</f>
        <v>3127511</v>
      </c>
      <c r="D15" s="29">
        <f>SUM(D5:D14)</f>
        <v>56224</v>
      </c>
      <c r="E15" s="30">
        <f>D15/(C15/1000)</f>
        <v>17.97723493218729</v>
      </c>
      <c r="F15" s="27">
        <f>E15/(D15/1000)</f>
        <v>0.31974308004032603</v>
      </c>
    </row>
    <row r="16" spans="1:6" x14ac:dyDescent="0.3">
      <c r="A16" s="31"/>
      <c r="B16" s="31"/>
      <c r="C16" s="32"/>
      <c r="D16" s="32" t="s">
        <v>148</v>
      </c>
      <c r="E16" s="33">
        <f>MIN($E$5:$E$14)</f>
        <v>14.3</v>
      </c>
      <c r="F16" s="27">
        <f>MIN($E$5:$E$223)</f>
        <v>8.6</v>
      </c>
    </row>
    <row r="17" spans="1:6" x14ac:dyDescent="0.3">
      <c r="A17" s="31"/>
      <c r="B17" s="31"/>
      <c r="C17" s="32"/>
      <c r="D17" s="32" t="s">
        <v>149</v>
      </c>
      <c r="E17" s="33">
        <f>MAX($E$5:$E$14)</f>
        <v>21.4</v>
      </c>
      <c r="F17" s="27">
        <f>MAX($E$5:$E$223)</f>
        <v>37.6</v>
      </c>
    </row>
    <row r="18" spans="1:6" x14ac:dyDescent="0.3">
      <c r="A18" s="34" t="s">
        <v>150</v>
      </c>
      <c r="B18" s="34"/>
      <c r="C18" s="35">
        <v>203062512</v>
      </c>
      <c r="D18" s="35">
        <v>3986899</v>
      </c>
      <c r="E18" s="36">
        <v>19.633850486396032</v>
      </c>
    </row>
    <row r="19" spans="1:6" x14ac:dyDescent="0.3">
      <c r="A19" s="34"/>
      <c r="B19" s="34"/>
      <c r="C19" s="35"/>
      <c r="D19" s="35" t="s">
        <v>148</v>
      </c>
      <c r="E19" s="36">
        <v>8.6</v>
      </c>
    </row>
    <row r="20" spans="1:6" x14ac:dyDescent="0.3">
      <c r="A20" s="37"/>
      <c r="B20" s="37"/>
      <c r="C20" s="38"/>
      <c r="D20" s="38" t="s">
        <v>149</v>
      </c>
      <c r="E20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295</v>
      </c>
      <c r="E5" s="26">
        <v>15.5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194</v>
      </c>
      <c r="E6" s="26">
        <v>14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3977</v>
      </c>
      <c r="E7" s="26">
        <v>16.899999999999999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465</v>
      </c>
      <c r="E8" s="26">
        <v>12.4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226</v>
      </c>
      <c r="E9" s="26">
        <v>13.8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129</v>
      </c>
      <c r="E10" s="26">
        <v>16.2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227</v>
      </c>
      <c r="E11" s="26">
        <v>13.8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81</v>
      </c>
      <c r="E12" s="26">
        <v>17.100000000000001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84</v>
      </c>
      <c r="E13" s="26">
        <v>14.1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282</v>
      </c>
      <c r="E14" s="26">
        <v>13.3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162</v>
      </c>
      <c r="E15" s="26">
        <v>16.8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143</v>
      </c>
      <c r="E16" s="26">
        <v>13.6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220</v>
      </c>
      <c r="E17" s="26">
        <v>13.7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94</v>
      </c>
      <c r="E18" s="26">
        <v>14.1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473</v>
      </c>
      <c r="E19" s="26">
        <v>14.7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124</v>
      </c>
      <c r="E20" s="26">
        <v>15.2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282</v>
      </c>
      <c r="E21" s="26">
        <v>18.100000000000001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250</v>
      </c>
      <c r="E22" s="26">
        <v>16.600000000000001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111</v>
      </c>
      <c r="E23" s="26">
        <v>12.3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100</v>
      </c>
      <c r="E24" s="26">
        <v>17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153</v>
      </c>
      <c r="E25" s="26">
        <v>14.1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190</v>
      </c>
      <c r="E26" s="26">
        <v>12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96</v>
      </c>
      <c r="E27" s="26">
        <v>17.2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971</v>
      </c>
      <c r="E28" s="26">
        <v>19.3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302</v>
      </c>
      <c r="E29" s="26">
        <v>11.9</v>
      </c>
    </row>
    <row r="30" spans="1:5" x14ac:dyDescent="0.3">
      <c r="A30" s="24" t="s">
        <v>5</v>
      </c>
      <c r="B30" s="24" t="s">
        <v>31</v>
      </c>
      <c r="C30" s="25">
        <v>51319</v>
      </c>
      <c r="D30" s="25">
        <v>1096</v>
      </c>
      <c r="E30" s="26">
        <v>21.4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130</v>
      </c>
      <c r="E31" s="26">
        <v>13.3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187</v>
      </c>
      <c r="E32" s="26">
        <v>12.1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245</v>
      </c>
      <c r="E33" s="26">
        <v>10.8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68</v>
      </c>
      <c r="E34" s="26">
        <v>17.2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139</v>
      </c>
      <c r="E35" s="26">
        <v>14.5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399</v>
      </c>
      <c r="E36" s="26">
        <v>11.1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177</v>
      </c>
      <c r="E37" s="26">
        <v>12.9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267</v>
      </c>
      <c r="E38" s="26">
        <v>11.1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233</v>
      </c>
      <c r="E39" s="26">
        <v>10.9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266</v>
      </c>
      <c r="E40" s="26">
        <v>17.5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80</v>
      </c>
      <c r="E41" s="26">
        <v>15.8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61</v>
      </c>
      <c r="E42" s="26">
        <v>11.4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87</v>
      </c>
      <c r="E43" s="26">
        <v>9.4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80</v>
      </c>
      <c r="E44" s="26">
        <v>16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168</v>
      </c>
      <c r="E45" s="26">
        <v>17.7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217</v>
      </c>
      <c r="E46" s="26">
        <v>12.6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67</v>
      </c>
      <c r="E47" s="26">
        <v>16.399999999999999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393</v>
      </c>
      <c r="E48" s="26">
        <v>16.399999999999999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217</v>
      </c>
      <c r="E49" s="26">
        <v>11.8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435</v>
      </c>
      <c r="E50" s="26">
        <v>17.600000000000001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19060</v>
      </c>
      <c r="E51" s="26">
        <v>19.899999999999999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286</v>
      </c>
      <c r="E52" s="26">
        <v>16.2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383</v>
      </c>
      <c r="E53" s="26">
        <v>11.9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118</v>
      </c>
      <c r="E54" s="26">
        <v>12.3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667</v>
      </c>
      <c r="E55" s="26">
        <v>11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200</v>
      </c>
      <c r="E56" s="26">
        <v>14.6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53</v>
      </c>
      <c r="E57" s="26">
        <v>16.7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308</v>
      </c>
      <c r="E58" s="26">
        <v>14.1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351</v>
      </c>
      <c r="E59" s="26">
        <v>14.7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178</v>
      </c>
      <c r="E60" s="26">
        <v>11.6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79</v>
      </c>
      <c r="E61" s="26">
        <v>16.2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79</v>
      </c>
      <c r="E62" s="26">
        <v>11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276</v>
      </c>
      <c r="E63" s="26">
        <v>11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186</v>
      </c>
      <c r="E64" s="26">
        <v>18.5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217</v>
      </c>
      <c r="E65" s="26">
        <v>10.5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92</v>
      </c>
      <c r="E66" s="26">
        <v>11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63</v>
      </c>
      <c r="E67" s="26">
        <v>14.6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113</v>
      </c>
      <c r="E68" s="26">
        <v>10.5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231</v>
      </c>
      <c r="E69" s="26">
        <v>20.2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83</v>
      </c>
      <c r="E70" s="26">
        <v>19.100000000000001</v>
      </c>
    </row>
    <row r="71" spans="1:5" x14ac:dyDescent="0.3">
      <c r="A71" s="24" t="s">
        <v>5</v>
      </c>
      <c r="B71" s="24" t="s">
        <v>72</v>
      </c>
      <c r="C71" s="25">
        <v>71574</v>
      </c>
      <c r="D71" s="25">
        <v>1166</v>
      </c>
      <c r="E71" s="26">
        <v>16.3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318</v>
      </c>
      <c r="E72" s="26">
        <v>13.3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184</v>
      </c>
      <c r="E73" s="26">
        <v>17.399999999999999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169</v>
      </c>
      <c r="E74" s="26">
        <v>12.2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190</v>
      </c>
      <c r="E75" s="26">
        <v>13.7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101</v>
      </c>
      <c r="E76" s="26">
        <v>15.3</v>
      </c>
    </row>
    <row r="77" spans="1:5" x14ac:dyDescent="0.3">
      <c r="A77" s="24" t="s">
        <v>5</v>
      </c>
      <c r="B77" s="24" t="s">
        <v>78</v>
      </c>
      <c r="C77" s="25">
        <v>58647</v>
      </c>
      <c r="D77" s="25">
        <v>1034</v>
      </c>
      <c r="E77" s="26">
        <v>17.600000000000001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212</v>
      </c>
      <c r="E78" s="26">
        <v>13.3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494</v>
      </c>
      <c r="E79" s="26">
        <v>14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54</v>
      </c>
      <c r="E80" s="26">
        <v>19.600000000000001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338</v>
      </c>
      <c r="E81" s="26">
        <v>15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111</v>
      </c>
      <c r="E82" s="26">
        <v>8.8000000000000007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693</v>
      </c>
      <c r="E83" s="26">
        <v>28.8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139</v>
      </c>
      <c r="E84" s="26">
        <v>15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243</v>
      </c>
      <c r="E85" s="26">
        <v>12.1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174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902</v>
      </c>
      <c r="E87" s="26">
        <v>9.6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93</v>
      </c>
      <c r="E88" s="26">
        <v>14.4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104</v>
      </c>
      <c r="E89" s="26">
        <v>15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941</v>
      </c>
      <c r="E90" s="26">
        <v>20.399999999999999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156</v>
      </c>
      <c r="E91" s="26">
        <v>13.8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99</v>
      </c>
      <c r="E92" s="26">
        <v>15.1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421</v>
      </c>
      <c r="E93" s="26">
        <v>20.2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414</v>
      </c>
      <c r="E94" s="26">
        <v>13.5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344</v>
      </c>
      <c r="E95" s="26">
        <v>11.1</v>
      </c>
    </row>
    <row r="96" spans="1:5" x14ac:dyDescent="0.3">
      <c r="A96" s="24" t="s">
        <v>5</v>
      </c>
      <c r="B96" s="24" t="s">
        <v>97</v>
      </c>
      <c r="C96" s="25">
        <v>51990</v>
      </c>
      <c r="D96" s="25">
        <v>1209</v>
      </c>
      <c r="E96" s="26">
        <v>23.2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102</v>
      </c>
      <c r="E97" s="26">
        <v>12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415</v>
      </c>
      <c r="E98" s="26">
        <v>13.1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221</v>
      </c>
      <c r="E99" s="26">
        <v>9.1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141</v>
      </c>
      <c r="E100" s="26">
        <v>11.4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76</v>
      </c>
      <c r="E101" s="26">
        <v>13.1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282</v>
      </c>
      <c r="E102" s="26">
        <v>14.8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445</v>
      </c>
      <c r="E103" s="26">
        <v>11.7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289</v>
      </c>
      <c r="E104" s="26">
        <v>12.3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5">
        <v>1111</v>
      </c>
      <c r="E105" s="26">
        <v>18.7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322</v>
      </c>
      <c r="E106" s="26">
        <v>13.3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51373</v>
      </c>
      <c r="E107" s="30">
        <f>D107/(C107/1000)</f>
        <v>16.426161250911669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8.8000000000000007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28.8</v>
      </c>
    </row>
    <row r="110" spans="1:5" x14ac:dyDescent="0.3">
      <c r="A110" s="34" t="s">
        <v>150</v>
      </c>
      <c r="B110" s="34"/>
      <c r="C110" s="35">
        <v>203062512</v>
      </c>
      <c r="D110" s="35">
        <v>3274643</v>
      </c>
      <c r="E110" s="36">
        <v>16.126280364344158</v>
      </c>
    </row>
    <row r="111" spans="1:5" x14ac:dyDescent="0.3">
      <c r="A111" s="34"/>
      <c r="B111" s="34"/>
      <c r="C111" s="35"/>
      <c r="D111" s="35" t="s">
        <v>148</v>
      </c>
      <c r="E111" s="36">
        <v>4.4000000000000004</v>
      </c>
    </row>
    <row r="112" spans="1:5" x14ac:dyDescent="0.3">
      <c r="A112" s="37"/>
      <c r="B112" s="37"/>
      <c r="C112" s="38"/>
      <c r="D112" s="38" t="s">
        <v>149</v>
      </c>
      <c r="E112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2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127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108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109</v>
      </c>
      <c r="C5" s="25">
        <v>1247528</v>
      </c>
      <c r="D5" s="25">
        <v>22386</v>
      </c>
      <c r="E5" s="26">
        <v>17.899999999999999</v>
      </c>
    </row>
    <row r="6" spans="1:6" x14ac:dyDescent="0.3">
      <c r="A6" s="24" t="s">
        <v>5</v>
      </c>
      <c r="B6" s="24" t="s">
        <v>110</v>
      </c>
      <c r="C6" s="25">
        <v>157127</v>
      </c>
      <c r="D6" s="25">
        <v>2350</v>
      </c>
      <c r="E6" s="26">
        <v>15</v>
      </c>
    </row>
    <row r="7" spans="1:6" x14ac:dyDescent="0.3">
      <c r="A7" s="24" t="s">
        <v>5</v>
      </c>
      <c r="B7" s="24" t="s">
        <v>111</v>
      </c>
      <c r="C7" s="25">
        <v>193687</v>
      </c>
      <c r="D7" s="25">
        <v>3057</v>
      </c>
      <c r="E7" s="26">
        <v>15.8</v>
      </c>
    </row>
    <row r="8" spans="1:6" x14ac:dyDescent="0.3">
      <c r="A8" s="24" t="s">
        <v>5</v>
      </c>
      <c r="B8" s="24" t="s">
        <v>112</v>
      </c>
      <c r="C8" s="25">
        <v>122112</v>
      </c>
      <c r="D8" s="25">
        <v>1738</v>
      </c>
      <c r="E8" s="26">
        <v>14.2</v>
      </c>
    </row>
    <row r="9" spans="1:6" x14ac:dyDescent="0.3">
      <c r="A9" s="24" t="s">
        <v>5</v>
      </c>
      <c r="B9" s="24" t="s">
        <v>113</v>
      </c>
      <c r="C9" s="25">
        <v>187528</v>
      </c>
      <c r="D9" s="25">
        <v>3089</v>
      </c>
      <c r="E9" s="26">
        <v>16.5</v>
      </c>
    </row>
    <row r="10" spans="1:6" x14ac:dyDescent="0.3">
      <c r="A10" s="24" t="s">
        <v>5</v>
      </c>
      <c r="B10" s="24" t="s">
        <v>114</v>
      </c>
      <c r="C10" s="25">
        <v>186397</v>
      </c>
      <c r="D10" s="25">
        <v>3027</v>
      </c>
      <c r="E10" s="26">
        <v>16.2</v>
      </c>
    </row>
    <row r="11" spans="1:6" x14ac:dyDescent="0.3">
      <c r="A11" s="24" t="s">
        <v>5</v>
      </c>
      <c r="B11" s="24" t="s">
        <v>115</v>
      </c>
      <c r="C11" s="25">
        <v>509921</v>
      </c>
      <c r="D11" s="25">
        <v>7657</v>
      </c>
      <c r="E11" s="26">
        <v>15</v>
      </c>
    </row>
    <row r="12" spans="1:6" x14ac:dyDescent="0.3">
      <c r="A12" s="24" t="s">
        <v>5</v>
      </c>
      <c r="B12" s="24" t="s">
        <v>116</v>
      </c>
      <c r="C12" s="25">
        <v>150516</v>
      </c>
      <c r="D12" s="25">
        <v>2197</v>
      </c>
      <c r="E12" s="26">
        <v>14.6</v>
      </c>
    </row>
    <row r="13" spans="1:6" x14ac:dyDescent="0.3">
      <c r="A13" s="24" t="s">
        <v>5</v>
      </c>
      <c r="B13" s="24" t="s">
        <v>117</v>
      </c>
      <c r="C13" s="25">
        <v>223826</v>
      </c>
      <c r="D13" s="25">
        <v>3286</v>
      </c>
      <c r="E13" s="26">
        <v>14.7</v>
      </c>
    </row>
    <row r="14" spans="1:6" x14ac:dyDescent="0.3">
      <c r="A14" s="24" t="s">
        <v>5</v>
      </c>
      <c r="B14" s="24" t="s">
        <v>118</v>
      </c>
      <c r="C14" s="25">
        <v>148869</v>
      </c>
      <c r="D14" s="25">
        <v>2579</v>
      </c>
      <c r="E14" s="26">
        <v>17.3</v>
      </c>
    </row>
    <row r="15" spans="1:6" x14ac:dyDescent="0.3">
      <c r="A15" s="28" t="str">
        <f>CONCATENATE("Total (",RIGHT(Índice!$A$4,2),")")</f>
        <v>Total (AL)</v>
      </c>
      <c r="B15" s="28"/>
      <c r="C15" s="29">
        <f>SUM(C5:C14)</f>
        <v>3127511</v>
      </c>
      <c r="D15" s="29">
        <f>SUM(D5:D14)</f>
        <v>51366</v>
      </c>
      <c r="E15" s="30">
        <f>D15/(C15/1000)</f>
        <v>16.423923049351384</v>
      </c>
      <c r="F15" s="27">
        <f>E15/(D15/1000)</f>
        <v>0.31974308004032598</v>
      </c>
    </row>
    <row r="16" spans="1:6" x14ac:dyDescent="0.3">
      <c r="A16" s="31"/>
      <c r="B16" s="31"/>
      <c r="C16" s="32"/>
      <c r="D16" s="32" t="s">
        <v>148</v>
      </c>
      <c r="E16" s="33">
        <f>MIN($E$5:$E$14)</f>
        <v>14.2</v>
      </c>
      <c r="F16" s="27">
        <f>MIN($E$5:$E$14)</f>
        <v>14.2</v>
      </c>
    </row>
    <row r="17" spans="1:6" x14ac:dyDescent="0.3">
      <c r="A17" s="31"/>
      <c r="B17" s="31"/>
      <c r="C17" s="32"/>
      <c r="D17" s="32" t="s">
        <v>149</v>
      </c>
      <c r="E17" s="33">
        <f>MAX($E$5:$E$14)</f>
        <v>17.899999999999999</v>
      </c>
      <c r="F17" s="27">
        <f>MAX($E$5:$E$14)</f>
        <v>17.899999999999999</v>
      </c>
    </row>
    <row r="18" spans="1:6" x14ac:dyDescent="0.3">
      <c r="A18" s="34" t="s">
        <v>150</v>
      </c>
      <c r="B18" s="34"/>
      <c r="C18" s="35">
        <v>203062512</v>
      </c>
      <c r="D18" s="35">
        <v>3274552</v>
      </c>
      <c r="E18" s="36">
        <v>16.125832226482061</v>
      </c>
    </row>
    <row r="19" spans="1:6" x14ac:dyDescent="0.3">
      <c r="A19" s="34"/>
      <c r="B19" s="34"/>
      <c r="C19" s="35"/>
      <c r="D19" s="35" t="s">
        <v>148</v>
      </c>
      <c r="E19" s="36">
        <v>7.6</v>
      </c>
    </row>
    <row r="20" spans="1:6" x14ac:dyDescent="0.3">
      <c r="A20" s="37"/>
      <c r="B20" s="37"/>
      <c r="C20" s="38"/>
      <c r="D20" s="38" t="s">
        <v>149</v>
      </c>
      <c r="E20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290</v>
      </c>
      <c r="E5" s="26">
        <v>15.2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189</v>
      </c>
      <c r="E6" s="26">
        <v>13.7</v>
      </c>
    </row>
    <row r="7" spans="1:5" x14ac:dyDescent="0.3">
      <c r="A7" s="24" t="s">
        <v>5</v>
      </c>
      <c r="B7" s="24" t="s">
        <v>8</v>
      </c>
      <c r="C7" s="25">
        <v>234696</v>
      </c>
      <c r="D7" s="25">
        <v>2899</v>
      </c>
      <c r="E7" s="26">
        <v>12.4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459</v>
      </c>
      <c r="E8" s="26">
        <v>12.2</v>
      </c>
    </row>
    <row r="9" spans="1:5" x14ac:dyDescent="0.3">
      <c r="A9" s="24" t="s">
        <v>5</v>
      </c>
      <c r="B9" s="24" t="s">
        <v>10</v>
      </c>
      <c r="C9" s="25">
        <v>16365</v>
      </c>
      <c r="D9" s="26">
        <v>226</v>
      </c>
      <c r="E9" s="26">
        <v>13.8</v>
      </c>
    </row>
    <row r="10" spans="1:5" x14ac:dyDescent="0.3">
      <c r="A10" s="24" t="s">
        <v>5</v>
      </c>
      <c r="B10" s="24" t="s">
        <v>11</v>
      </c>
      <c r="C10" s="25">
        <v>7944</v>
      </c>
      <c r="D10" s="26">
        <v>129</v>
      </c>
      <c r="E10" s="26">
        <v>16.2</v>
      </c>
    </row>
    <row r="11" spans="1:5" x14ac:dyDescent="0.3">
      <c r="A11" s="24" t="s">
        <v>5</v>
      </c>
      <c r="B11" s="24" t="s">
        <v>12</v>
      </c>
      <c r="C11" s="25">
        <v>16448</v>
      </c>
      <c r="D11" s="26">
        <v>222</v>
      </c>
      <c r="E11" s="26">
        <v>13.5</v>
      </c>
    </row>
    <row r="12" spans="1:5" x14ac:dyDescent="0.3">
      <c r="A12" s="24" t="s">
        <v>5</v>
      </c>
      <c r="B12" s="24" t="s">
        <v>13</v>
      </c>
      <c r="C12" s="25">
        <v>4722</v>
      </c>
      <c r="D12" s="26">
        <v>81</v>
      </c>
      <c r="E12" s="26">
        <v>17.100000000000001</v>
      </c>
    </row>
    <row r="13" spans="1:5" x14ac:dyDescent="0.3">
      <c r="A13" s="24" t="s">
        <v>5</v>
      </c>
      <c r="B13" s="24" t="s">
        <v>14</v>
      </c>
      <c r="C13" s="25">
        <v>5936</v>
      </c>
      <c r="D13" s="26">
        <v>82</v>
      </c>
      <c r="E13" s="26">
        <v>13.8</v>
      </c>
    </row>
    <row r="14" spans="1:5" x14ac:dyDescent="0.3">
      <c r="A14" s="24" t="s">
        <v>5</v>
      </c>
      <c r="B14" s="24" t="s">
        <v>15</v>
      </c>
      <c r="C14" s="25">
        <v>21187</v>
      </c>
      <c r="D14" s="26">
        <v>276</v>
      </c>
      <c r="E14" s="26">
        <v>13</v>
      </c>
    </row>
    <row r="15" spans="1:5" x14ac:dyDescent="0.3">
      <c r="A15" s="24" t="s">
        <v>5</v>
      </c>
      <c r="B15" s="24" t="s">
        <v>16</v>
      </c>
      <c r="C15" s="25">
        <v>9603</v>
      </c>
      <c r="D15" s="26">
        <v>162</v>
      </c>
      <c r="E15" s="26">
        <v>16.8</v>
      </c>
    </row>
    <row r="16" spans="1:5" x14ac:dyDescent="0.3">
      <c r="A16" s="24" t="s">
        <v>5</v>
      </c>
      <c r="B16" s="24" t="s">
        <v>17</v>
      </c>
      <c r="C16" s="25">
        <v>10476</v>
      </c>
      <c r="D16" s="26">
        <v>140</v>
      </c>
      <c r="E16" s="26">
        <v>13.3</v>
      </c>
    </row>
    <row r="17" spans="1:5" x14ac:dyDescent="0.3">
      <c r="A17" s="24" t="s">
        <v>5</v>
      </c>
      <c r="B17" s="24" t="s">
        <v>18</v>
      </c>
      <c r="C17" s="25">
        <v>16024</v>
      </c>
      <c r="D17" s="26">
        <v>217</v>
      </c>
      <c r="E17" s="26">
        <v>13.5</v>
      </c>
    </row>
    <row r="18" spans="1:5" x14ac:dyDescent="0.3">
      <c r="A18" s="24" t="s">
        <v>5</v>
      </c>
      <c r="B18" s="24" t="s">
        <v>19</v>
      </c>
      <c r="C18" s="25">
        <v>6665</v>
      </c>
      <c r="D18" s="26">
        <v>94</v>
      </c>
      <c r="E18" s="26">
        <v>14.1</v>
      </c>
    </row>
    <row r="19" spans="1:5" x14ac:dyDescent="0.3">
      <c r="A19" s="24" t="s">
        <v>5</v>
      </c>
      <c r="B19" s="24" t="s">
        <v>20</v>
      </c>
      <c r="C19" s="25">
        <v>32106</v>
      </c>
      <c r="D19" s="26">
        <v>471</v>
      </c>
      <c r="E19" s="26">
        <v>14.7</v>
      </c>
    </row>
    <row r="20" spans="1:5" x14ac:dyDescent="0.3">
      <c r="A20" s="24" t="s">
        <v>5</v>
      </c>
      <c r="B20" s="24" t="s">
        <v>21</v>
      </c>
      <c r="C20" s="25">
        <v>8142</v>
      </c>
      <c r="D20" s="26">
        <v>124</v>
      </c>
      <c r="E20" s="26">
        <v>15.2</v>
      </c>
    </row>
    <row r="21" spans="1:5" x14ac:dyDescent="0.3">
      <c r="A21" s="24" t="s">
        <v>5</v>
      </c>
      <c r="B21" s="24" t="s">
        <v>22</v>
      </c>
      <c r="C21" s="25">
        <v>15559</v>
      </c>
      <c r="D21" s="26">
        <v>282</v>
      </c>
      <c r="E21" s="26">
        <v>18.100000000000001</v>
      </c>
    </row>
    <row r="22" spans="1:5" x14ac:dyDescent="0.3">
      <c r="A22" s="24" t="s">
        <v>5</v>
      </c>
      <c r="B22" s="24" t="s">
        <v>23</v>
      </c>
      <c r="C22" s="25">
        <v>15032</v>
      </c>
      <c r="D22" s="26">
        <v>248</v>
      </c>
      <c r="E22" s="26">
        <v>16.5</v>
      </c>
    </row>
    <row r="23" spans="1:5" x14ac:dyDescent="0.3">
      <c r="A23" s="24" t="s">
        <v>5</v>
      </c>
      <c r="B23" s="24" t="s">
        <v>24</v>
      </c>
      <c r="C23" s="25">
        <v>8999</v>
      </c>
      <c r="D23" s="26">
        <v>111</v>
      </c>
      <c r="E23" s="26">
        <v>12.3</v>
      </c>
    </row>
    <row r="24" spans="1:5" x14ac:dyDescent="0.3">
      <c r="A24" s="24" t="s">
        <v>5</v>
      </c>
      <c r="B24" s="24" t="s">
        <v>25</v>
      </c>
      <c r="C24" s="25">
        <v>5910</v>
      </c>
      <c r="D24" s="26">
        <v>100</v>
      </c>
      <c r="E24" s="26">
        <v>17</v>
      </c>
    </row>
    <row r="25" spans="1:5" x14ac:dyDescent="0.3">
      <c r="A25" s="24" t="s">
        <v>5</v>
      </c>
      <c r="B25" s="24" t="s">
        <v>26</v>
      </c>
      <c r="C25" s="25">
        <v>10810</v>
      </c>
      <c r="D25" s="26">
        <v>152</v>
      </c>
      <c r="E25" s="26">
        <v>14.1</v>
      </c>
    </row>
    <row r="26" spans="1:5" x14ac:dyDescent="0.3">
      <c r="A26" s="24" t="s">
        <v>5</v>
      </c>
      <c r="B26" s="24" t="s">
        <v>27</v>
      </c>
      <c r="C26" s="25">
        <v>15816</v>
      </c>
      <c r="D26" s="26">
        <v>188</v>
      </c>
      <c r="E26" s="26">
        <v>11.9</v>
      </c>
    </row>
    <row r="27" spans="1:5" x14ac:dyDescent="0.3">
      <c r="A27" s="24" t="s">
        <v>5</v>
      </c>
      <c r="B27" s="24" t="s">
        <v>28</v>
      </c>
      <c r="C27" s="25">
        <v>5581</v>
      </c>
      <c r="D27" s="26">
        <v>96</v>
      </c>
      <c r="E27" s="26">
        <v>17.2</v>
      </c>
    </row>
    <row r="28" spans="1:5" x14ac:dyDescent="0.3">
      <c r="A28" s="24" t="s">
        <v>5</v>
      </c>
      <c r="B28" s="24" t="s">
        <v>29</v>
      </c>
      <c r="C28" s="25">
        <v>50414</v>
      </c>
      <c r="D28" s="26">
        <v>685</v>
      </c>
      <c r="E28" s="26">
        <v>13.6</v>
      </c>
    </row>
    <row r="29" spans="1:5" x14ac:dyDescent="0.3">
      <c r="A29" s="24" t="s">
        <v>5</v>
      </c>
      <c r="B29" s="24" t="s">
        <v>30</v>
      </c>
      <c r="C29" s="25">
        <v>25397</v>
      </c>
      <c r="D29" s="26">
        <v>302</v>
      </c>
      <c r="E29" s="26">
        <v>11.9</v>
      </c>
    </row>
    <row r="30" spans="1:5" x14ac:dyDescent="0.3">
      <c r="A30" s="24" t="s">
        <v>5</v>
      </c>
      <c r="B30" s="24" t="s">
        <v>31</v>
      </c>
      <c r="C30" s="25">
        <v>51319</v>
      </c>
      <c r="D30" s="25">
        <v>1054</v>
      </c>
      <c r="E30" s="26">
        <v>20.5</v>
      </c>
    </row>
    <row r="31" spans="1:5" x14ac:dyDescent="0.3">
      <c r="A31" s="24" t="s">
        <v>5</v>
      </c>
      <c r="B31" s="24" t="s">
        <v>32</v>
      </c>
      <c r="C31" s="25">
        <v>9805</v>
      </c>
      <c r="D31" s="26">
        <v>130</v>
      </c>
      <c r="E31" s="26">
        <v>13.3</v>
      </c>
    </row>
    <row r="32" spans="1:5" x14ac:dyDescent="0.3">
      <c r="A32" s="24" t="s">
        <v>5</v>
      </c>
      <c r="B32" s="24" t="s">
        <v>33</v>
      </c>
      <c r="C32" s="25">
        <v>15429</v>
      </c>
      <c r="D32" s="26">
        <v>187</v>
      </c>
      <c r="E32" s="26">
        <v>12.1</v>
      </c>
    </row>
    <row r="33" spans="1:5" x14ac:dyDescent="0.3">
      <c r="A33" s="24" t="s">
        <v>5</v>
      </c>
      <c r="B33" s="24" t="s">
        <v>34</v>
      </c>
      <c r="C33" s="25">
        <v>22712</v>
      </c>
      <c r="D33" s="26">
        <v>245</v>
      </c>
      <c r="E33" s="26">
        <v>10.8</v>
      </c>
    </row>
    <row r="34" spans="1:5" x14ac:dyDescent="0.3">
      <c r="A34" s="24" t="s">
        <v>5</v>
      </c>
      <c r="B34" s="24" t="s">
        <v>35</v>
      </c>
      <c r="C34" s="25">
        <v>3963</v>
      </c>
      <c r="D34" s="26">
        <v>68</v>
      </c>
      <c r="E34" s="26">
        <v>17.2</v>
      </c>
    </row>
    <row r="35" spans="1:5" x14ac:dyDescent="0.3">
      <c r="A35" s="24" t="s">
        <v>5</v>
      </c>
      <c r="B35" s="24" t="s">
        <v>36</v>
      </c>
      <c r="C35" s="25">
        <v>9618</v>
      </c>
      <c r="D35" s="26">
        <v>139</v>
      </c>
      <c r="E35" s="26">
        <v>14.4</v>
      </c>
    </row>
    <row r="36" spans="1:5" x14ac:dyDescent="0.3">
      <c r="A36" s="24" t="s">
        <v>5</v>
      </c>
      <c r="B36" s="24" t="s">
        <v>37</v>
      </c>
      <c r="C36" s="25">
        <v>36102</v>
      </c>
      <c r="D36" s="26">
        <v>397</v>
      </c>
      <c r="E36" s="26">
        <v>11</v>
      </c>
    </row>
    <row r="37" spans="1:5" x14ac:dyDescent="0.3">
      <c r="A37" s="24" t="s">
        <v>5</v>
      </c>
      <c r="B37" s="24" t="s">
        <v>38</v>
      </c>
      <c r="C37" s="25">
        <v>13731</v>
      </c>
      <c r="D37" s="26">
        <v>177</v>
      </c>
      <c r="E37" s="26">
        <v>12.9</v>
      </c>
    </row>
    <row r="38" spans="1:5" x14ac:dyDescent="0.3">
      <c r="A38" s="24" t="s">
        <v>5</v>
      </c>
      <c r="B38" s="24" t="s">
        <v>39</v>
      </c>
      <c r="C38" s="25">
        <v>23995</v>
      </c>
      <c r="D38" s="26">
        <v>267</v>
      </c>
      <c r="E38" s="26">
        <v>11.1</v>
      </c>
    </row>
    <row r="39" spans="1:5" x14ac:dyDescent="0.3">
      <c r="A39" s="24" t="s">
        <v>5</v>
      </c>
      <c r="B39" s="24" t="s">
        <v>40</v>
      </c>
      <c r="C39" s="25">
        <v>21372</v>
      </c>
      <c r="D39" s="26">
        <v>233</v>
      </c>
      <c r="E39" s="26">
        <v>10.9</v>
      </c>
    </row>
    <row r="40" spans="1:5" x14ac:dyDescent="0.3">
      <c r="A40" s="24" t="s">
        <v>5</v>
      </c>
      <c r="B40" s="24" t="s">
        <v>41</v>
      </c>
      <c r="C40" s="25">
        <v>15167</v>
      </c>
      <c r="D40" s="26">
        <v>264</v>
      </c>
      <c r="E40" s="26">
        <v>17.399999999999999</v>
      </c>
    </row>
    <row r="41" spans="1:5" x14ac:dyDescent="0.3">
      <c r="A41" s="24" t="s">
        <v>5</v>
      </c>
      <c r="B41" s="24" t="s">
        <v>42</v>
      </c>
      <c r="C41" s="25">
        <v>5083</v>
      </c>
      <c r="D41" s="26">
        <v>80</v>
      </c>
      <c r="E41" s="26">
        <v>15.8</v>
      </c>
    </row>
    <row r="42" spans="1:5" x14ac:dyDescent="0.3">
      <c r="A42" s="24" t="s">
        <v>5</v>
      </c>
      <c r="B42" s="24" t="s">
        <v>43</v>
      </c>
      <c r="C42" s="25">
        <v>5352</v>
      </c>
      <c r="D42" s="26">
        <v>61</v>
      </c>
      <c r="E42" s="26">
        <v>11.4</v>
      </c>
    </row>
    <row r="43" spans="1:5" x14ac:dyDescent="0.3">
      <c r="A43" s="24" t="s">
        <v>5</v>
      </c>
      <c r="B43" s="24" t="s">
        <v>44</v>
      </c>
      <c r="C43" s="25">
        <v>9219</v>
      </c>
      <c r="D43" s="26">
        <v>87</v>
      </c>
      <c r="E43" s="26">
        <v>9.4</v>
      </c>
    </row>
    <row r="44" spans="1:5" x14ac:dyDescent="0.3">
      <c r="A44" s="24" t="s">
        <v>5</v>
      </c>
      <c r="B44" s="24" t="s">
        <v>45</v>
      </c>
      <c r="C44" s="25">
        <v>4985</v>
      </c>
      <c r="D44" s="26">
        <v>80</v>
      </c>
      <c r="E44" s="26">
        <v>16</v>
      </c>
    </row>
    <row r="45" spans="1:5" x14ac:dyDescent="0.3">
      <c r="A45" s="24" t="s">
        <v>5</v>
      </c>
      <c r="B45" s="24" t="s">
        <v>46</v>
      </c>
      <c r="C45" s="25">
        <v>9470</v>
      </c>
      <c r="D45" s="26">
        <v>168</v>
      </c>
      <c r="E45" s="26">
        <v>17.7</v>
      </c>
    </row>
    <row r="46" spans="1:5" x14ac:dyDescent="0.3">
      <c r="A46" s="24" t="s">
        <v>5</v>
      </c>
      <c r="B46" s="24" t="s">
        <v>47</v>
      </c>
      <c r="C46" s="25">
        <v>17152</v>
      </c>
      <c r="D46" s="26">
        <v>217</v>
      </c>
      <c r="E46" s="26">
        <v>12.6</v>
      </c>
    </row>
    <row r="47" spans="1:5" x14ac:dyDescent="0.3">
      <c r="A47" s="24" t="s">
        <v>5</v>
      </c>
      <c r="B47" s="24" t="s">
        <v>48</v>
      </c>
      <c r="C47" s="25">
        <v>4093</v>
      </c>
      <c r="D47" s="26">
        <v>67</v>
      </c>
      <c r="E47" s="26">
        <v>16.399999999999999</v>
      </c>
    </row>
    <row r="48" spans="1:5" x14ac:dyDescent="0.3">
      <c r="A48" s="24" t="s">
        <v>5</v>
      </c>
      <c r="B48" s="24" t="s">
        <v>49</v>
      </c>
      <c r="C48" s="25">
        <v>23907</v>
      </c>
      <c r="D48" s="26">
        <v>393</v>
      </c>
      <c r="E48" s="26">
        <v>16.399999999999999</v>
      </c>
    </row>
    <row r="49" spans="1:5" x14ac:dyDescent="0.3">
      <c r="A49" s="24" t="s">
        <v>5</v>
      </c>
      <c r="B49" s="24" t="s">
        <v>50</v>
      </c>
      <c r="C49" s="25">
        <v>18457</v>
      </c>
      <c r="D49" s="26">
        <v>217</v>
      </c>
      <c r="E49" s="26">
        <v>11.8</v>
      </c>
    </row>
    <row r="50" spans="1:5" x14ac:dyDescent="0.3">
      <c r="A50" s="24" t="s">
        <v>5</v>
      </c>
      <c r="B50" s="24" t="s">
        <v>51</v>
      </c>
      <c r="C50" s="25">
        <v>24740</v>
      </c>
      <c r="D50" s="26">
        <v>433</v>
      </c>
      <c r="E50" s="26">
        <v>17.5</v>
      </c>
    </row>
    <row r="51" spans="1:5" x14ac:dyDescent="0.3">
      <c r="A51" s="24" t="s">
        <v>5</v>
      </c>
      <c r="B51" s="24" t="s">
        <v>52</v>
      </c>
      <c r="C51" s="25">
        <v>957916</v>
      </c>
      <c r="D51" s="25">
        <v>11012</v>
      </c>
      <c r="E51" s="26">
        <v>11.5</v>
      </c>
    </row>
    <row r="52" spans="1:5" x14ac:dyDescent="0.3">
      <c r="A52" s="24" t="s">
        <v>5</v>
      </c>
      <c r="B52" s="24" t="s">
        <v>53</v>
      </c>
      <c r="C52" s="25">
        <v>17700</v>
      </c>
      <c r="D52" s="26">
        <v>285</v>
      </c>
      <c r="E52" s="26">
        <v>16.100000000000001</v>
      </c>
    </row>
    <row r="53" spans="1:5" x14ac:dyDescent="0.3">
      <c r="A53" s="24" t="s">
        <v>5</v>
      </c>
      <c r="B53" s="24" t="s">
        <v>54</v>
      </c>
      <c r="C53" s="25">
        <v>32174</v>
      </c>
      <c r="D53" s="26">
        <v>351</v>
      </c>
      <c r="E53" s="26">
        <v>10.9</v>
      </c>
    </row>
    <row r="54" spans="1:5" x14ac:dyDescent="0.3">
      <c r="A54" s="24" t="s">
        <v>5</v>
      </c>
      <c r="B54" s="24" t="s">
        <v>55</v>
      </c>
      <c r="C54" s="25">
        <v>9534</v>
      </c>
      <c r="D54" s="26">
        <v>118</v>
      </c>
      <c r="E54" s="26">
        <v>12.3</v>
      </c>
    </row>
    <row r="55" spans="1:5" x14ac:dyDescent="0.3">
      <c r="A55" s="24" t="s">
        <v>5</v>
      </c>
      <c r="B55" s="24" t="s">
        <v>56</v>
      </c>
      <c r="C55" s="25">
        <v>60370</v>
      </c>
      <c r="D55" s="26">
        <v>661</v>
      </c>
      <c r="E55" s="26">
        <v>10.9</v>
      </c>
    </row>
    <row r="56" spans="1:5" x14ac:dyDescent="0.3">
      <c r="A56" s="24" t="s">
        <v>5</v>
      </c>
      <c r="B56" s="24" t="s">
        <v>57</v>
      </c>
      <c r="C56" s="25">
        <v>13679</v>
      </c>
      <c r="D56" s="26">
        <v>158</v>
      </c>
      <c r="E56" s="26">
        <v>11.6</v>
      </c>
    </row>
    <row r="57" spans="1:5" x14ac:dyDescent="0.3">
      <c r="A57" s="24" t="s">
        <v>5</v>
      </c>
      <c r="B57" s="24" t="s">
        <v>58</v>
      </c>
      <c r="C57" s="25">
        <v>3155</v>
      </c>
      <c r="D57" s="26">
        <v>53</v>
      </c>
      <c r="E57" s="26">
        <v>16.7</v>
      </c>
    </row>
    <row r="58" spans="1:5" x14ac:dyDescent="0.3">
      <c r="A58" s="24" t="s">
        <v>5</v>
      </c>
      <c r="B58" s="24" t="s">
        <v>59</v>
      </c>
      <c r="C58" s="25">
        <v>21844</v>
      </c>
      <c r="D58" s="26">
        <v>308</v>
      </c>
      <c r="E58" s="26">
        <v>14.1</v>
      </c>
    </row>
    <row r="59" spans="1:5" x14ac:dyDescent="0.3">
      <c r="A59" s="24" t="s">
        <v>5</v>
      </c>
      <c r="B59" s="24" t="s">
        <v>60</v>
      </c>
      <c r="C59" s="25">
        <v>23857</v>
      </c>
      <c r="D59" s="26">
        <v>350</v>
      </c>
      <c r="E59" s="26">
        <v>14.7</v>
      </c>
    </row>
    <row r="60" spans="1:5" x14ac:dyDescent="0.3">
      <c r="A60" s="24" t="s">
        <v>5</v>
      </c>
      <c r="B60" s="24" t="s">
        <v>61</v>
      </c>
      <c r="C60" s="25">
        <v>15405</v>
      </c>
      <c r="D60" s="26">
        <v>175</v>
      </c>
      <c r="E60" s="26">
        <v>11.3</v>
      </c>
    </row>
    <row r="61" spans="1:5" x14ac:dyDescent="0.3">
      <c r="A61" s="24" t="s">
        <v>5</v>
      </c>
      <c r="B61" s="24" t="s">
        <v>62</v>
      </c>
      <c r="C61" s="25">
        <v>4845</v>
      </c>
      <c r="D61" s="26">
        <v>79</v>
      </c>
      <c r="E61" s="26">
        <v>16.2</v>
      </c>
    </row>
    <row r="62" spans="1:5" x14ac:dyDescent="0.3">
      <c r="A62" s="24" t="s">
        <v>5</v>
      </c>
      <c r="B62" s="24" t="s">
        <v>63</v>
      </c>
      <c r="C62" s="25">
        <v>7184</v>
      </c>
      <c r="D62" s="26">
        <v>79</v>
      </c>
      <c r="E62" s="26">
        <v>11</v>
      </c>
    </row>
    <row r="63" spans="1:5" x14ac:dyDescent="0.3">
      <c r="A63" s="24" t="s">
        <v>5</v>
      </c>
      <c r="B63" s="24" t="s">
        <v>64</v>
      </c>
      <c r="C63" s="25">
        <v>25187</v>
      </c>
      <c r="D63" s="26">
        <v>275</v>
      </c>
      <c r="E63" s="26">
        <v>10.9</v>
      </c>
    </row>
    <row r="64" spans="1:5" x14ac:dyDescent="0.3">
      <c r="A64" s="24" t="s">
        <v>5</v>
      </c>
      <c r="B64" s="24" t="s">
        <v>65</v>
      </c>
      <c r="C64" s="25">
        <v>10024</v>
      </c>
      <c r="D64" s="26">
        <v>183</v>
      </c>
      <c r="E64" s="26">
        <v>18.2</v>
      </c>
    </row>
    <row r="65" spans="1:5" x14ac:dyDescent="0.3">
      <c r="A65" s="24" t="s">
        <v>5</v>
      </c>
      <c r="B65" s="24" t="s">
        <v>66</v>
      </c>
      <c r="C65" s="25">
        <v>20695</v>
      </c>
      <c r="D65" s="26">
        <v>212</v>
      </c>
      <c r="E65" s="26">
        <v>10.3</v>
      </c>
    </row>
    <row r="66" spans="1:5" x14ac:dyDescent="0.3">
      <c r="A66" s="24" t="s">
        <v>5</v>
      </c>
      <c r="B66" s="24" t="s">
        <v>67</v>
      </c>
      <c r="C66" s="25">
        <v>8349</v>
      </c>
      <c r="D66" s="26">
        <v>92</v>
      </c>
      <c r="E66" s="26">
        <v>11</v>
      </c>
    </row>
    <row r="67" spans="1:5" x14ac:dyDescent="0.3">
      <c r="A67" s="24" t="s">
        <v>5</v>
      </c>
      <c r="B67" s="24" t="s">
        <v>68</v>
      </c>
      <c r="C67" s="25">
        <v>4330</v>
      </c>
      <c r="D67" s="26">
        <v>63</v>
      </c>
      <c r="E67" s="26">
        <v>14.6</v>
      </c>
    </row>
    <row r="68" spans="1:5" x14ac:dyDescent="0.3">
      <c r="A68" s="24" t="s">
        <v>5</v>
      </c>
      <c r="B68" s="24" t="s">
        <v>69</v>
      </c>
      <c r="C68" s="25">
        <v>10812</v>
      </c>
      <c r="D68" s="26">
        <v>113</v>
      </c>
      <c r="E68" s="26">
        <v>10.5</v>
      </c>
    </row>
    <row r="69" spans="1:5" x14ac:dyDescent="0.3">
      <c r="A69" s="24" t="s">
        <v>5</v>
      </c>
      <c r="B69" s="24" t="s">
        <v>70</v>
      </c>
      <c r="C69" s="25">
        <v>11446</v>
      </c>
      <c r="D69" s="26">
        <v>231</v>
      </c>
      <c r="E69" s="26">
        <v>20.2</v>
      </c>
    </row>
    <row r="70" spans="1:5" x14ac:dyDescent="0.3">
      <c r="A70" s="24" t="s">
        <v>5</v>
      </c>
      <c r="B70" s="24" t="s">
        <v>71</v>
      </c>
      <c r="C70" s="25">
        <v>4325</v>
      </c>
      <c r="D70" s="26">
        <v>83</v>
      </c>
      <c r="E70" s="26">
        <v>19.100000000000001</v>
      </c>
    </row>
    <row r="71" spans="1:5" x14ac:dyDescent="0.3">
      <c r="A71" s="24" t="s">
        <v>5</v>
      </c>
      <c r="B71" s="24" t="s">
        <v>72</v>
      </c>
      <c r="C71" s="25">
        <v>71574</v>
      </c>
      <c r="D71" s="26">
        <v>770</v>
      </c>
      <c r="E71" s="26">
        <v>10.8</v>
      </c>
    </row>
    <row r="72" spans="1:5" x14ac:dyDescent="0.3">
      <c r="A72" s="24" t="s">
        <v>5</v>
      </c>
      <c r="B72" s="24" t="s">
        <v>73</v>
      </c>
      <c r="C72" s="25">
        <v>23823</v>
      </c>
      <c r="D72" s="26">
        <v>316</v>
      </c>
      <c r="E72" s="26">
        <v>13.3</v>
      </c>
    </row>
    <row r="73" spans="1:5" x14ac:dyDescent="0.3">
      <c r="A73" s="24" t="s">
        <v>5</v>
      </c>
      <c r="B73" s="24" t="s">
        <v>74</v>
      </c>
      <c r="C73" s="25">
        <v>10573</v>
      </c>
      <c r="D73" s="26">
        <v>184</v>
      </c>
      <c r="E73" s="26">
        <v>17.399999999999999</v>
      </c>
    </row>
    <row r="74" spans="1:5" x14ac:dyDescent="0.3">
      <c r="A74" s="24" t="s">
        <v>5</v>
      </c>
      <c r="B74" s="24" t="s">
        <v>75</v>
      </c>
      <c r="C74" s="25">
        <v>13835</v>
      </c>
      <c r="D74" s="26">
        <v>166</v>
      </c>
      <c r="E74" s="26">
        <v>12</v>
      </c>
    </row>
    <row r="75" spans="1:5" x14ac:dyDescent="0.3">
      <c r="A75" s="24" t="s">
        <v>5</v>
      </c>
      <c r="B75" s="24" t="s">
        <v>76</v>
      </c>
      <c r="C75" s="25">
        <v>13804</v>
      </c>
      <c r="D75" s="26">
        <v>182</v>
      </c>
      <c r="E75" s="26">
        <v>13.2</v>
      </c>
    </row>
    <row r="76" spans="1:5" x14ac:dyDescent="0.3">
      <c r="A76" s="24" t="s">
        <v>5</v>
      </c>
      <c r="B76" s="24" t="s">
        <v>77</v>
      </c>
      <c r="C76" s="25">
        <v>6576</v>
      </c>
      <c r="D76" s="26">
        <v>100</v>
      </c>
      <c r="E76" s="26">
        <v>15.2</v>
      </c>
    </row>
    <row r="77" spans="1:5" x14ac:dyDescent="0.3">
      <c r="A77" s="24" t="s">
        <v>5</v>
      </c>
      <c r="B77" s="24" t="s">
        <v>78</v>
      </c>
      <c r="C77" s="25">
        <v>58647</v>
      </c>
      <c r="D77" s="26">
        <v>626</v>
      </c>
      <c r="E77" s="26">
        <v>10.7</v>
      </c>
    </row>
    <row r="78" spans="1:5" x14ac:dyDescent="0.3">
      <c r="A78" s="24" t="s">
        <v>5</v>
      </c>
      <c r="B78" s="24" t="s">
        <v>79</v>
      </c>
      <c r="C78" s="25">
        <v>15897</v>
      </c>
      <c r="D78" s="26">
        <v>210</v>
      </c>
      <c r="E78" s="26">
        <v>13.2</v>
      </c>
    </row>
    <row r="79" spans="1:5" x14ac:dyDescent="0.3">
      <c r="A79" s="24" t="s">
        <v>5</v>
      </c>
      <c r="B79" s="24" t="s">
        <v>80</v>
      </c>
      <c r="C79" s="25">
        <v>35370</v>
      </c>
      <c r="D79" s="26">
        <v>393</v>
      </c>
      <c r="E79" s="26">
        <v>11.1</v>
      </c>
    </row>
    <row r="80" spans="1:5" x14ac:dyDescent="0.3">
      <c r="A80" s="24" t="s">
        <v>5</v>
      </c>
      <c r="B80" s="24" t="s">
        <v>81</v>
      </c>
      <c r="C80" s="25">
        <v>2731</v>
      </c>
      <c r="D80" s="26">
        <v>54</v>
      </c>
      <c r="E80" s="26">
        <v>19.600000000000001</v>
      </c>
    </row>
    <row r="81" spans="1:5" x14ac:dyDescent="0.3">
      <c r="A81" s="24" t="s">
        <v>5</v>
      </c>
      <c r="B81" s="24" t="s">
        <v>82</v>
      </c>
      <c r="C81" s="25">
        <v>22609</v>
      </c>
      <c r="D81" s="26">
        <v>329</v>
      </c>
      <c r="E81" s="26">
        <v>14.6</v>
      </c>
    </row>
    <row r="82" spans="1:5" x14ac:dyDescent="0.3">
      <c r="A82" s="24" t="s">
        <v>5</v>
      </c>
      <c r="B82" s="24" t="s">
        <v>83</v>
      </c>
      <c r="C82" s="25">
        <v>12518</v>
      </c>
      <c r="D82" s="26">
        <v>111</v>
      </c>
      <c r="E82" s="26">
        <v>8.8000000000000007</v>
      </c>
    </row>
    <row r="83" spans="1:5" x14ac:dyDescent="0.3">
      <c r="A83" s="24" t="s">
        <v>5</v>
      </c>
      <c r="B83" s="24" t="s">
        <v>84</v>
      </c>
      <c r="C83" s="25">
        <v>24071</v>
      </c>
      <c r="D83" s="26">
        <v>677</v>
      </c>
      <c r="E83" s="26">
        <v>28.1</v>
      </c>
    </row>
    <row r="84" spans="1:5" x14ac:dyDescent="0.3">
      <c r="A84" s="24" t="s">
        <v>5</v>
      </c>
      <c r="B84" s="24" t="s">
        <v>85</v>
      </c>
      <c r="C84" s="25">
        <v>9295</v>
      </c>
      <c r="D84" s="26">
        <v>139</v>
      </c>
      <c r="E84" s="26">
        <v>15</v>
      </c>
    </row>
    <row r="85" spans="1:5" x14ac:dyDescent="0.3">
      <c r="A85" s="24" t="s">
        <v>5</v>
      </c>
      <c r="B85" s="24" t="s">
        <v>86</v>
      </c>
      <c r="C85" s="25">
        <v>20079</v>
      </c>
      <c r="D85" s="26">
        <v>243</v>
      </c>
      <c r="E85" s="26">
        <v>12.1</v>
      </c>
    </row>
    <row r="86" spans="1:5" x14ac:dyDescent="0.3">
      <c r="A86" s="24" t="s">
        <v>5</v>
      </c>
      <c r="B86" s="24" t="s">
        <v>87</v>
      </c>
      <c r="C86" s="25">
        <v>11080</v>
      </c>
      <c r="D86" s="26">
        <v>174</v>
      </c>
      <c r="E86" s="26">
        <v>15.7</v>
      </c>
    </row>
    <row r="87" spans="1:5" x14ac:dyDescent="0.3">
      <c r="A87" s="24" t="s">
        <v>5</v>
      </c>
      <c r="B87" s="24" t="s">
        <v>88</v>
      </c>
      <c r="C87" s="25">
        <v>93927</v>
      </c>
      <c r="D87" s="26">
        <v>898</v>
      </c>
      <c r="E87" s="26">
        <v>9.6</v>
      </c>
    </row>
    <row r="88" spans="1:5" x14ac:dyDescent="0.3">
      <c r="A88" s="24" t="s">
        <v>5</v>
      </c>
      <c r="B88" s="24" t="s">
        <v>89</v>
      </c>
      <c r="C88" s="25">
        <v>6474</v>
      </c>
      <c r="D88" s="26">
        <v>93</v>
      </c>
      <c r="E88" s="26">
        <v>14.4</v>
      </c>
    </row>
    <row r="89" spans="1:5" x14ac:dyDescent="0.3">
      <c r="A89" s="24" t="s">
        <v>5</v>
      </c>
      <c r="B89" s="24" t="s">
        <v>90</v>
      </c>
      <c r="C89" s="25">
        <v>6919</v>
      </c>
      <c r="D89" s="26">
        <v>104</v>
      </c>
      <c r="E89" s="26">
        <v>15</v>
      </c>
    </row>
    <row r="90" spans="1:5" x14ac:dyDescent="0.3">
      <c r="A90" s="24" t="s">
        <v>5</v>
      </c>
      <c r="B90" s="24" t="s">
        <v>91</v>
      </c>
      <c r="C90" s="25">
        <v>46220</v>
      </c>
      <c r="D90" s="26">
        <v>900</v>
      </c>
      <c r="E90" s="26">
        <v>19.5</v>
      </c>
    </row>
    <row r="91" spans="1:5" x14ac:dyDescent="0.3">
      <c r="A91" s="24" t="s">
        <v>5</v>
      </c>
      <c r="B91" s="24" t="s">
        <v>92</v>
      </c>
      <c r="C91" s="25">
        <v>11323</v>
      </c>
      <c r="D91" s="26">
        <v>151</v>
      </c>
      <c r="E91" s="26">
        <v>13.3</v>
      </c>
    </row>
    <row r="92" spans="1:5" x14ac:dyDescent="0.3">
      <c r="A92" s="24" t="s">
        <v>5</v>
      </c>
      <c r="B92" s="24" t="s">
        <v>93</v>
      </c>
      <c r="C92" s="25">
        <v>6555</v>
      </c>
      <c r="D92" s="26">
        <v>99</v>
      </c>
      <c r="E92" s="26">
        <v>15.1</v>
      </c>
    </row>
    <row r="93" spans="1:5" x14ac:dyDescent="0.3">
      <c r="A93" s="24" t="s">
        <v>5</v>
      </c>
      <c r="B93" s="24" t="s">
        <v>94</v>
      </c>
      <c r="C93" s="25">
        <v>20813</v>
      </c>
      <c r="D93" s="26">
        <v>417</v>
      </c>
      <c r="E93" s="26">
        <v>20</v>
      </c>
    </row>
    <row r="94" spans="1:5" x14ac:dyDescent="0.3">
      <c r="A94" s="24" t="s">
        <v>5</v>
      </c>
      <c r="B94" s="24" t="s">
        <v>95</v>
      </c>
      <c r="C94" s="25">
        <v>30604</v>
      </c>
      <c r="D94" s="26">
        <v>406</v>
      </c>
      <c r="E94" s="26">
        <v>13.3</v>
      </c>
    </row>
    <row r="95" spans="1:5" x14ac:dyDescent="0.3">
      <c r="A95" s="24" t="s">
        <v>5</v>
      </c>
      <c r="B95" s="24" t="s">
        <v>96</v>
      </c>
      <c r="C95" s="25">
        <v>30873</v>
      </c>
      <c r="D95" s="26">
        <v>341</v>
      </c>
      <c r="E95" s="26">
        <v>11.1</v>
      </c>
    </row>
    <row r="96" spans="1:5" x14ac:dyDescent="0.3">
      <c r="A96" s="24" t="s">
        <v>5</v>
      </c>
      <c r="B96" s="24" t="s">
        <v>97</v>
      </c>
      <c r="C96" s="25">
        <v>51990</v>
      </c>
      <c r="D96" s="26">
        <v>745</v>
      </c>
      <c r="E96" s="26">
        <v>14.3</v>
      </c>
    </row>
    <row r="97" spans="1:5" x14ac:dyDescent="0.3">
      <c r="A97" s="24" t="s">
        <v>5</v>
      </c>
      <c r="B97" s="24" t="s">
        <v>98</v>
      </c>
      <c r="C97" s="25">
        <v>8482</v>
      </c>
      <c r="D97" s="26">
        <v>102</v>
      </c>
      <c r="E97" s="26">
        <v>12</v>
      </c>
    </row>
    <row r="98" spans="1:5" x14ac:dyDescent="0.3">
      <c r="A98" s="24" t="s">
        <v>5</v>
      </c>
      <c r="B98" s="24" t="s">
        <v>99</v>
      </c>
      <c r="C98" s="25">
        <v>31786</v>
      </c>
      <c r="D98" s="26">
        <v>409</v>
      </c>
      <c r="E98" s="26">
        <v>12.9</v>
      </c>
    </row>
    <row r="99" spans="1:5" x14ac:dyDescent="0.3">
      <c r="A99" s="24" t="s">
        <v>5</v>
      </c>
      <c r="B99" s="24" t="s">
        <v>100</v>
      </c>
      <c r="C99" s="25">
        <v>24278</v>
      </c>
      <c r="D99" s="26">
        <v>219</v>
      </c>
      <c r="E99" s="26">
        <v>9</v>
      </c>
    </row>
    <row r="100" spans="1:5" x14ac:dyDescent="0.3">
      <c r="A100" s="24" t="s">
        <v>5</v>
      </c>
      <c r="B100" s="24" t="s">
        <v>101</v>
      </c>
      <c r="C100" s="25">
        <v>12302</v>
      </c>
      <c r="D100" s="26">
        <v>141</v>
      </c>
      <c r="E100" s="26">
        <v>11.4</v>
      </c>
    </row>
    <row r="101" spans="1:5" x14ac:dyDescent="0.3">
      <c r="A101" s="24" t="s">
        <v>5</v>
      </c>
      <c r="B101" s="24" t="s">
        <v>102</v>
      </c>
      <c r="C101" s="25">
        <v>5796</v>
      </c>
      <c r="D101" s="26">
        <v>76</v>
      </c>
      <c r="E101" s="26">
        <v>13.1</v>
      </c>
    </row>
    <row r="102" spans="1:5" x14ac:dyDescent="0.3">
      <c r="A102" s="24" t="s">
        <v>5</v>
      </c>
      <c r="B102" s="24" t="s">
        <v>103</v>
      </c>
      <c r="C102" s="25">
        <v>19032</v>
      </c>
      <c r="D102" s="26">
        <v>271</v>
      </c>
      <c r="E102" s="26">
        <v>14.2</v>
      </c>
    </row>
    <row r="103" spans="1:5" x14ac:dyDescent="0.3">
      <c r="A103" s="24" t="s">
        <v>5</v>
      </c>
      <c r="B103" s="24" t="s">
        <v>104</v>
      </c>
      <c r="C103" s="25">
        <v>38053</v>
      </c>
      <c r="D103" s="26">
        <v>445</v>
      </c>
      <c r="E103" s="26">
        <v>11.7</v>
      </c>
    </row>
    <row r="104" spans="1:5" x14ac:dyDescent="0.3">
      <c r="A104" s="24" t="s">
        <v>5</v>
      </c>
      <c r="B104" s="24" t="s">
        <v>105</v>
      </c>
      <c r="C104" s="25">
        <v>23565</v>
      </c>
      <c r="D104" s="26">
        <v>289</v>
      </c>
      <c r="E104" s="26">
        <v>12.3</v>
      </c>
    </row>
    <row r="105" spans="1:5" x14ac:dyDescent="0.3">
      <c r="A105" s="24" t="s">
        <v>5</v>
      </c>
      <c r="B105" s="24" t="s">
        <v>106</v>
      </c>
      <c r="C105" s="25">
        <v>59280</v>
      </c>
      <c r="D105" s="25">
        <v>1050</v>
      </c>
      <c r="E105" s="26">
        <v>17.7</v>
      </c>
    </row>
    <row r="106" spans="1:5" x14ac:dyDescent="0.3">
      <c r="A106" s="24" t="s">
        <v>5</v>
      </c>
      <c r="B106" s="24" t="s">
        <v>107</v>
      </c>
      <c r="C106" s="25">
        <v>24092</v>
      </c>
      <c r="D106" s="26">
        <v>320</v>
      </c>
      <c r="E106" s="26">
        <v>13.3</v>
      </c>
    </row>
    <row r="107" spans="1:5" x14ac:dyDescent="0.3">
      <c r="A107" s="28" t="str">
        <f>CONCATENATE("Total (",RIGHT(Índice!$A$4,2),")")</f>
        <v>Total (AL)</v>
      </c>
      <c r="B107" s="28"/>
      <c r="C107" s="29">
        <f>SUM(C5:C106)</f>
        <v>3127511</v>
      </c>
      <c r="D107" s="29">
        <f>SUM(D5:D106)</f>
        <v>40220</v>
      </c>
      <c r="E107" s="30">
        <f>D107/(C107/1000)</f>
        <v>12.860066679221912</v>
      </c>
    </row>
    <row r="108" spans="1:5" x14ac:dyDescent="0.3">
      <c r="A108" s="31"/>
      <c r="B108" s="31"/>
      <c r="C108" s="32"/>
      <c r="D108" s="32" t="s">
        <v>148</v>
      </c>
      <c r="E108" s="33">
        <f>MIN($E$5:$E$106)</f>
        <v>8.8000000000000007</v>
      </c>
    </row>
    <row r="109" spans="1:5" x14ac:dyDescent="0.3">
      <c r="A109" s="31"/>
      <c r="B109" s="31"/>
      <c r="C109" s="32"/>
      <c r="D109" s="32" t="s">
        <v>149</v>
      </c>
      <c r="E109" s="33">
        <f>MAX($E$5:$E$106)</f>
        <v>28.1</v>
      </c>
    </row>
    <row r="110" spans="1:5" x14ac:dyDescent="0.3">
      <c r="A110" s="34" t="s">
        <v>150</v>
      </c>
      <c r="B110" s="34"/>
      <c r="C110" s="35">
        <v>203041552</v>
      </c>
      <c r="D110" s="35">
        <v>2259412</v>
      </c>
      <c r="E110" s="36">
        <v>11.127830622571286</v>
      </c>
    </row>
    <row r="111" spans="1:5" x14ac:dyDescent="0.3">
      <c r="A111" s="34"/>
      <c r="B111" s="34"/>
      <c r="C111" s="35"/>
      <c r="D111" s="35" t="s">
        <v>148</v>
      </c>
      <c r="E111" s="36">
        <v>0.6</v>
      </c>
    </row>
    <row r="112" spans="1:5" x14ac:dyDescent="0.3">
      <c r="A112" s="37"/>
      <c r="B112" s="37"/>
      <c r="C112" s="38"/>
      <c r="D112" s="38" t="s">
        <v>149</v>
      </c>
      <c r="E112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234696</v>
      </c>
      <c r="D5" s="26">
        <v>4</v>
      </c>
      <c r="E5" s="26">
        <v>0</v>
      </c>
    </row>
    <row r="6" spans="1:5" x14ac:dyDescent="0.3">
      <c r="A6" s="24" t="s">
        <v>5</v>
      </c>
      <c r="B6" s="24" t="s">
        <v>52</v>
      </c>
      <c r="C6" s="25">
        <v>957916</v>
      </c>
      <c r="D6" s="25">
        <v>3171</v>
      </c>
      <c r="E6" s="26">
        <v>3.3</v>
      </c>
    </row>
    <row r="7" spans="1:5" x14ac:dyDescent="0.3">
      <c r="A7" s="28" t="str">
        <f>CONCATENATE("Total (",RIGHT(Índice!$A$4,2),")")</f>
        <v>Total (AL)</v>
      </c>
      <c r="B7" s="28"/>
      <c r="C7" s="29">
        <f>SUM(C5:C6)</f>
        <v>1192612</v>
      </c>
      <c r="D7" s="29">
        <f>SUM(D5:D6)</f>
        <v>3175</v>
      </c>
      <c r="E7" s="30">
        <f>D7/(C7/1000)</f>
        <v>2.6622237576009633</v>
      </c>
    </row>
    <row r="8" spans="1:5" x14ac:dyDescent="0.3">
      <c r="A8" s="31"/>
      <c r="B8" s="31"/>
      <c r="C8" s="32"/>
      <c r="D8" s="32" t="s">
        <v>148</v>
      </c>
      <c r="E8" s="33">
        <f>MIN($E$5:$E$6)</f>
        <v>0</v>
      </c>
    </row>
    <row r="9" spans="1:5" x14ac:dyDescent="0.3">
      <c r="A9" s="31"/>
      <c r="B9" s="31"/>
      <c r="C9" s="32"/>
      <c r="D9" s="32" t="s">
        <v>149</v>
      </c>
      <c r="E9" s="33">
        <f>MAX($E$5:$E$6)</f>
        <v>3.3</v>
      </c>
    </row>
    <row r="10" spans="1:5" x14ac:dyDescent="0.3">
      <c r="A10" s="34" t="s">
        <v>150</v>
      </c>
      <c r="B10" s="34"/>
      <c r="C10" s="35">
        <v>99659323</v>
      </c>
      <c r="D10" s="35">
        <v>227888</v>
      </c>
      <c r="E10" s="36">
        <v>2.2866701592985934</v>
      </c>
    </row>
    <row r="11" spans="1:5" x14ac:dyDescent="0.3">
      <c r="A11" s="34"/>
      <c r="B11" s="34"/>
      <c r="C11" s="35"/>
      <c r="D11" s="35" t="s">
        <v>148</v>
      </c>
      <c r="E11" s="36">
        <v>0</v>
      </c>
    </row>
    <row r="12" spans="1:5" x14ac:dyDescent="0.3">
      <c r="A12" s="37"/>
      <c r="B12" s="37"/>
      <c r="C12" s="38"/>
      <c r="D12" s="38" t="s">
        <v>149</v>
      </c>
      <c r="E12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3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234696</v>
      </c>
      <c r="D5" s="26">
        <v>476</v>
      </c>
      <c r="E5" s="26">
        <v>2</v>
      </c>
    </row>
    <row r="6" spans="1:5" x14ac:dyDescent="0.3">
      <c r="A6" s="24" t="s">
        <v>5</v>
      </c>
      <c r="B6" s="24" t="s">
        <v>12</v>
      </c>
      <c r="C6" s="25">
        <v>16448</v>
      </c>
      <c r="D6" s="26">
        <v>4</v>
      </c>
      <c r="E6" s="26">
        <v>0.2</v>
      </c>
    </row>
    <row r="7" spans="1:5" x14ac:dyDescent="0.3">
      <c r="A7" s="24" t="s">
        <v>5</v>
      </c>
      <c r="B7" s="24" t="s">
        <v>15</v>
      </c>
      <c r="C7" s="25">
        <v>21187</v>
      </c>
      <c r="D7" s="26">
        <v>1</v>
      </c>
      <c r="E7" s="26">
        <v>0</v>
      </c>
    </row>
    <row r="8" spans="1:5" x14ac:dyDescent="0.3">
      <c r="A8" s="24" t="s">
        <v>5</v>
      </c>
      <c r="B8" s="24" t="s">
        <v>17</v>
      </c>
      <c r="C8" s="25">
        <v>10476</v>
      </c>
      <c r="D8" s="26">
        <v>3</v>
      </c>
      <c r="E8" s="26">
        <v>0.3</v>
      </c>
    </row>
    <row r="9" spans="1:5" x14ac:dyDescent="0.3">
      <c r="A9" s="24" t="s">
        <v>5</v>
      </c>
      <c r="B9" s="24" t="s">
        <v>23</v>
      </c>
      <c r="C9" s="25">
        <v>15032</v>
      </c>
      <c r="D9" s="26">
        <v>3</v>
      </c>
      <c r="E9" s="26">
        <v>0.2</v>
      </c>
    </row>
    <row r="10" spans="1:5" x14ac:dyDescent="0.3">
      <c r="A10" s="24" t="s">
        <v>5</v>
      </c>
      <c r="B10" s="24" t="s">
        <v>31</v>
      </c>
      <c r="C10" s="25">
        <v>51319</v>
      </c>
      <c r="D10" s="26">
        <v>15</v>
      </c>
      <c r="E10" s="26">
        <v>0.3</v>
      </c>
    </row>
    <row r="11" spans="1:5" x14ac:dyDescent="0.3">
      <c r="A11" s="24" t="s">
        <v>5</v>
      </c>
      <c r="B11" s="24" t="s">
        <v>52</v>
      </c>
      <c r="C11" s="25">
        <v>957916</v>
      </c>
      <c r="D11" s="25">
        <v>3216</v>
      </c>
      <c r="E11" s="26">
        <v>3.4</v>
      </c>
    </row>
    <row r="12" spans="1:5" x14ac:dyDescent="0.3">
      <c r="A12" s="24" t="s">
        <v>5</v>
      </c>
      <c r="B12" s="24" t="s">
        <v>54</v>
      </c>
      <c r="C12" s="25">
        <v>32174</v>
      </c>
      <c r="D12" s="26">
        <v>32</v>
      </c>
      <c r="E12" s="26">
        <v>1</v>
      </c>
    </row>
    <row r="13" spans="1:5" x14ac:dyDescent="0.3">
      <c r="A13" s="24" t="s">
        <v>5</v>
      </c>
      <c r="B13" s="24" t="s">
        <v>56</v>
      </c>
      <c r="C13" s="25">
        <v>60370</v>
      </c>
      <c r="D13" s="26">
        <v>0</v>
      </c>
      <c r="E13" s="26">
        <v>0</v>
      </c>
    </row>
    <row r="14" spans="1:5" x14ac:dyDescent="0.3">
      <c r="A14" s="24" t="s">
        <v>5</v>
      </c>
      <c r="B14" s="24" t="s">
        <v>57</v>
      </c>
      <c r="C14" s="25">
        <v>13679</v>
      </c>
      <c r="D14" s="26">
        <v>40</v>
      </c>
      <c r="E14" s="26">
        <v>2.9</v>
      </c>
    </row>
    <row r="15" spans="1:5" x14ac:dyDescent="0.3">
      <c r="A15" s="24" t="s">
        <v>5</v>
      </c>
      <c r="B15" s="24" t="s">
        <v>72</v>
      </c>
      <c r="C15" s="25">
        <v>71574</v>
      </c>
      <c r="D15" s="26">
        <v>333</v>
      </c>
      <c r="E15" s="26">
        <v>4.5999999999999996</v>
      </c>
    </row>
    <row r="16" spans="1:5" x14ac:dyDescent="0.3">
      <c r="A16" s="24" t="s">
        <v>5</v>
      </c>
      <c r="B16" s="24" t="s">
        <v>75</v>
      </c>
      <c r="C16" s="25">
        <v>13835</v>
      </c>
      <c r="D16" s="26">
        <v>1</v>
      </c>
      <c r="E16" s="26">
        <v>0.1</v>
      </c>
    </row>
    <row r="17" spans="1:5" x14ac:dyDescent="0.3">
      <c r="A17" s="24" t="s">
        <v>5</v>
      </c>
      <c r="B17" s="24" t="s">
        <v>78</v>
      </c>
      <c r="C17" s="25">
        <v>58647</v>
      </c>
      <c r="D17" s="26">
        <v>369</v>
      </c>
      <c r="E17" s="26">
        <v>6.3</v>
      </c>
    </row>
    <row r="18" spans="1:5" x14ac:dyDescent="0.3">
      <c r="A18" s="24" t="s">
        <v>5</v>
      </c>
      <c r="B18" s="24" t="s">
        <v>80</v>
      </c>
      <c r="C18" s="25">
        <v>35370</v>
      </c>
      <c r="D18" s="26">
        <v>101</v>
      </c>
      <c r="E18" s="26">
        <v>2.9</v>
      </c>
    </row>
    <row r="19" spans="1:5" x14ac:dyDescent="0.3">
      <c r="A19" s="24" t="s">
        <v>5</v>
      </c>
      <c r="B19" s="24" t="s">
        <v>91</v>
      </c>
      <c r="C19" s="25">
        <v>46220</v>
      </c>
      <c r="D19" s="26">
        <v>22</v>
      </c>
      <c r="E19" s="26">
        <v>0.5</v>
      </c>
    </row>
    <row r="20" spans="1:5" x14ac:dyDescent="0.3">
      <c r="A20" s="24" t="s">
        <v>5</v>
      </c>
      <c r="B20" s="24" t="s">
        <v>95</v>
      </c>
      <c r="C20" s="25">
        <v>30604</v>
      </c>
      <c r="D20" s="26">
        <v>6</v>
      </c>
      <c r="E20" s="26">
        <v>0.2</v>
      </c>
    </row>
    <row r="21" spans="1:5" x14ac:dyDescent="0.3">
      <c r="A21" s="24" t="s">
        <v>5</v>
      </c>
      <c r="B21" s="24" t="s">
        <v>97</v>
      </c>
      <c r="C21" s="25">
        <v>51990</v>
      </c>
      <c r="D21" s="26">
        <v>459</v>
      </c>
      <c r="E21" s="26">
        <v>8.8000000000000007</v>
      </c>
    </row>
    <row r="22" spans="1:5" x14ac:dyDescent="0.3">
      <c r="A22" s="24" t="s">
        <v>5</v>
      </c>
      <c r="B22" s="24" t="s">
        <v>99</v>
      </c>
      <c r="C22" s="25">
        <v>31786</v>
      </c>
      <c r="D22" s="26">
        <v>6</v>
      </c>
      <c r="E22" s="26">
        <v>0.2</v>
      </c>
    </row>
    <row r="23" spans="1:5" x14ac:dyDescent="0.3">
      <c r="A23" s="24" t="s">
        <v>5</v>
      </c>
      <c r="B23" s="24" t="s">
        <v>103</v>
      </c>
      <c r="C23" s="25">
        <v>19032</v>
      </c>
      <c r="D23" s="26">
        <v>4</v>
      </c>
      <c r="E23" s="26">
        <v>0.2</v>
      </c>
    </row>
    <row r="24" spans="1:5" x14ac:dyDescent="0.3">
      <c r="A24" s="24" t="s">
        <v>5</v>
      </c>
      <c r="B24" s="24" t="s">
        <v>106</v>
      </c>
      <c r="C24" s="25">
        <v>59280</v>
      </c>
      <c r="D24" s="26">
        <v>38</v>
      </c>
      <c r="E24" s="26">
        <v>0.6</v>
      </c>
    </row>
    <row r="25" spans="1:5" x14ac:dyDescent="0.3">
      <c r="A25" s="28" t="str">
        <f>CONCATENATE("Total (",RIGHT(Índice!$A$4,2),")")</f>
        <v>Total (AL)</v>
      </c>
      <c r="B25" s="28"/>
      <c r="C25" s="29">
        <f>SUM(C5:C24)</f>
        <v>1831635</v>
      </c>
      <c r="D25" s="29">
        <f>SUM(D5:D24)</f>
        <v>5129</v>
      </c>
      <c r="E25" s="30">
        <f>D25/(C25/1000)</f>
        <v>2.8002303952479615</v>
      </c>
    </row>
    <row r="26" spans="1:5" x14ac:dyDescent="0.3">
      <c r="A26" s="31"/>
      <c r="B26" s="31"/>
      <c r="C26" s="32"/>
      <c r="D26" s="32" t="s">
        <v>148</v>
      </c>
      <c r="E26" s="33">
        <f>MIN($E$5:$E$24)</f>
        <v>0</v>
      </c>
    </row>
    <row r="27" spans="1:5" x14ac:dyDescent="0.3">
      <c r="A27" s="31"/>
      <c r="B27" s="31"/>
      <c r="C27" s="32"/>
      <c r="D27" s="32" t="s">
        <v>149</v>
      </c>
      <c r="E27" s="33">
        <f>MAX($E$5:$E$24)</f>
        <v>8.8000000000000007</v>
      </c>
    </row>
    <row r="28" spans="1:5" x14ac:dyDescent="0.3">
      <c r="A28" s="34" t="s">
        <v>150</v>
      </c>
      <c r="B28" s="34"/>
      <c r="C28" s="35">
        <v>149920888</v>
      </c>
      <c r="D28" s="35">
        <v>615525</v>
      </c>
      <c r="E28" s="36">
        <v>4.1056653826650225</v>
      </c>
    </row>
    <row r="29" spans="1:5" x14ac:dyDescent="0.3">
      <c r="A29" s="34"/>
      <c r="B29" s="34"/>
      <c r="C29" s="35"/>
      <c r="D29" s="35" t="s">
        <v>148</v>
      </c>
      <c r="E29" s="36">
        <v>0</v>
      </c>
    </row>
    <row r="30" spans="1:5" x14ac:dyDescent="0.3">
      <c r="A30" s="37"/>
      <c r="B30" s="37"/>
      <c r="C30" s="38"/>
      <c r="D30" s="38" t="s">
        <v>149</v>
      </c>
      <c r="E30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5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19008</v>
      </c>
      <c r="D5" s="26">
        <v>5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13811</v>
      </c>
      <c r="D6" s="26">
        <v>5</v>
      </c>
      <c r="E6" s="26">
        <v>0.3</v>
      </c>
    </row>
    <row r="7" spans="1:5" x14ac:dyDescent="0.3">
      <c r="A7" s="24" t="s">
        <v>5</v>
      </c>
      <c r="B7" s="24" t="s">
        <v>8</v>
      </c>
      <c r="C7" s="25">
        <v>234696</v>
      </c>
      <c r="D7" s="26">
        <v>598</v>
      </c>
      <c r="E7" s="26">
        <v>2.5</v>
      </c>
    </row>
    <row r="8" spans="1:5" x14ac:dyDescent="0.3">
      <c r="A8" s="24" t="s">
        <v>5</v>
      </c>
      <c r="B8" s="24" t="s">
        <v>9</v>
      </c>
      <c r="C8" s="25">
        <v>37512</v>
      </c>
      <c r="D8" s="26">
        <v>6</v>
      </c>
      <c r="E8" s="26">
        <v>0.2</v>
      </c>
    </row>
    <row r="9" spans="1:5" x14ac:dyDescent="0.3">
      <c r="A9" s="24" t="s">
        <v>5</v>
      </c>
      <c r="B9" s="24" t="s">
        <v>12</v>
      </c>
      <c r="C9" s="25">
        <v>16448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14</v>
      </c>
      <c r="C10" s="25">
        <v>5936</v>
      </c>
      <c r="D10" s="26">
        <v>2</v>
      </c>
      <c r="E10" s="26">
        <v>0.3</v>
      </c>
    </row>
    <row r="11" spans="1:5" x14ac:dyDescent="0.3">
      <c r="A11" s="24" t="s">
        <v>5</v>
      </c>
      <c r="B11" s="24" t="s">
        <v>15</v>
      </c>
      <c r="C11" s="25">
        <v>21187</v>
      </c>
      <c r="D11" s="26">
        <v>5</v>
      </c>
      <c r="E11" s="26">
        <v>0.2</v>
      </c>
    </row>
    <row r="12" spans="1:5" x14ac:dyDescent="0.3">
      <c r="A12" s="24" t="s">
        <v>5</v>
      </c>
      <c r="B12" s="24" t="s">
        <v>18</v>
      </c>
      <c r="C12" s="25">
        <v>16024</v>
      </c>
      <c r="D12" s="26">
        <v>3</v>
      </c>
      <c r="E12" s="26">
        <v>0.2</v>
      </c>
    </row>
    <row r="13" spans="1:5" x14ac:dyDescent="0.3">
      <c r="A13" s="24" t="s">
        <v>5</v>
      </c>
      <c r="B13" s="24" t="s">
        <v>20</v>
      </c>
      <c r="C13" s="25">
        <v>32106</v>
      </c>
      <c r="D13" s="26">
        <v>2</v>
      </c>
      <c r="E13" s="26">
        <v>0</v>
      </c>
    </row>
    <row r="14" spans="1:5" x14ac:dyDescent="0.3">
      <c r="A14" s="24" t="s">
        <v>5</v>
      </c>
      <c r="B14" s="24" t="s">
        <v>26</v>
      </c>
      <c r="C14" s="25">
        <v>10810</v>
      </c>
      <c r="D14" s="26">
        <v>1</v>
      </c>
      <c r="E14" s="26">
        <v>0</v>
      </c>
    </row>
    <row r="15" spans="1:5" x14ac:dyDescent="0.3">
      <c r="A15" s="24" t="s">
        <v>5</v>
      </c>
      <c r="B15" s="24" t="s">
        <v>27</v>
      </c>
      <c r="C15" s="25">
        <v>15816</v>
      </c>
      <c r="D15" s="26">
        <v>1</v>
      </c>
      <c r="E15" s="26">
        <v>0.1</v>
      </c>
    </row>
    <row r="16" spans="1:5" x14ac:dyDescent="0.3">
      <c r="A16" s="24" t="s">
        <v>5</v>
      </c>
      <c r="B16" s="24" t="s">
        <v>29</v>
      </c>
      <c r="C16" s="25">
        <v>50414</v>
      </c>
      <c r="D16" s="26">
        <v>286</v>
      </c>
      <c r="E16" s="26">
        <v>5.7</v>
      </c>
    </row>
    <row r="17" spans="1:5" x14ac:dyDescent="0.3">
      <c r="A17" s="24" t="s">
        <v>5</v>
      </c>
      <c r="B17" s="24" t="s">
        <v>31</v>
      </c>
      <c r="C17" s="25">
        <v>51319</v>
      </c>
      <c r="D17" s="26">
        <v>27</v>
      </c>
      <c r="E17" s="26">
        <v>0.5</v>
      </c>
    </row>
    <row r="18" spans="1:5" x14ac:dyDescent="0.3">
      <c r="A18" s="24" t="s">
        <v>5</v>
      </c>
      <c r="B18" s="24" t="s">
        <v>36</v>
      </c>
      <c r="C18" s="25">
        <v>9618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37</v>
      </c>
      <c r="C19" s="25">
        <v>36102</v>
      </c>
      <c r="D19" s="26">
        <v>2</v>
      </c>
      <c r="E19" s="26">
        <v>0.1</v>
      </c>
    </row>
    <row r="20" spans="1:5" x14ac:dyDescent="0.3">
      <c r="A20" s="24" t="s">
        <v>5</v>
      </c>
      <c r="B20" s="24" t="s">
        <v>41</v>
      </c>
      <c r="C20" s="25">
        <v>15167</v>
      </c>
      <c r="D20" s="26">
        <v>2</v>
      </c>
      <c r="E20" s="26">
        <v>0.1</v>
      </c>
    </row>
    <row r="21" spans="1:5" x14ac:dyDescent="0.3">
      <c r="A21" s="24" t="s">
        <v>5</v>
      </c>
      <c r="B21" s="24" t="s">
        <v>51</v>
      </c>
      <c r="C21" s="25">
        <v>24740</v>
      </c>
      <c r="D21" s="26">
        <v>2</v>
      </c>
      <c r="E21" s="26">
        <v>0.1</v>
      </c>
    </row>
    <row r="22" spans="1:5" x14ac:dyDescent="0.3">
      <c r="A22" s="24" t="s">
        <v>5</v>
      </c>
      <c r="B22" s="24" t="s">
        <v>52</v>
      </c>
      <c r="C22" s="25">
        <v>957916</v>
      </c>
      <c r="D22" s="25">
        <v>1661</v>
      </c>
      <c r="E22" s="26">
        <v>1.7</v>
      </c>
    </row>
    <row r="23" spans="1:5" x14ac:dyDescent="0.3">
      <c r="A23" s="24" t="s">
        <v>5</v>
      </c>
      <c r="B23" s="24" t="s">
        <v>53</v>
      </c>
      <c r="C23" s="25">
        <v>17700</v>
      </c>
      <c r="D23" s="26">
        <v>2</v>
      </c>
      <c r="E23" s="26">
        <v>0.1</v>
      </c>
    </row>
    <row r="24" spans="1:5" x14ac:dyDescent="0.3">
      <c r="A24" s="24" t="s">
        <v>5</v>
      </c>
      <c r="B24" s="24" t="s">
        <v>56</v>
      </c>
      <c r="C24" s="25">
        <v>60370</v>
      </c>
      <c r="D24" s="26">
        <v>6</v>
      </c>
      <c r="E24" s="26">
        <v>0.1</v>
      </c>
    </row>
    <row r="25" spans="1:5" x14ac:dyDescent="0.3">
      <c r="A25" s="24" t="s">
        <v>5</v>
      </c>
      <c r="B25" s="24" t="s">
        <v>57</v>
      </c>
      <c r="C25" s="25">
        <v>13679</v>
      </c>
      <c r="D25" s="26">
        <v>1</v>
      </c>
      <c r="E25" s="26">
        <v>0.1</v>
      </c>
    </row>
    <row r="26" spans="1:5" x14ac:dyDescent="0.3">
      <c r="A26" s="24" t="s">
        <v>5</v>
      </c>
      <c r="B26" s="24" t="s">
        <v>60</v>
      </c>
      <c r="C26" s="25">
        <v>23857</v>
      </c>
      <c r="D26" s="26">
        <v>1</v>
      </c>
      <c r="E26" s="26">
        <v>0</v>
      </c>
    </row>
    <row r="27" spans="1:5" x14ac:dyDescent="0.3">
      <c r="A27" s="24" t="s">
        <v>5</v>
      </c>
      <c r="B27" s="24" t="s">
        <v>61</v>
      </c>
      <c r="C27" s="25">
        <v>15405</v>
      </c>
      <c r="D27" s="26">
        <v>3</v>
      </c>
      <c r="E27" s="26">
        <v>0.2</v>
      </c>
    </row>
    <row r="28" spans="1:5" x14ac:dyDescent="0.3">
      <c r="A28" s="24" t="s">
        <v>5</v>
      </c>
      <c r="B28" s="24" t="s">
        <v>64</v>
      </c>
      <c r="C28" s="25">
        <v>25187</v>
      </c>
      <c r="D28" s="26">
        <v>0</v>
      </c>
      <c r="E28" s="26">
        <v>0</v>
      </c>
    </row>
    <row r="29" spans="1:5" x14ac:dyDescent="0.3">
      <c r="A29" s="24" t="s">
        <v>5</v>
      </c>
      <c r="B29" s="24" t="s">
        <v>65</v>
      </c>
      <c r="C29" s="25">
        <v>10024</v>
      </c>
      <c r="D29" s="26">
        <v>3</v>
      </c>
      <c r="E29" s="26">
        <v>0.3</v>
      </c>
    </row>
    <row r="30" spans="1:5" x14ac:dyDescent="0.3">
      <c r="A30" s="24" t="s">
        <v>5</v>
      </c>
      <c r="B30" s="24" t="s">
        <v>66</v>
      </c>
      <c r="C30" s="25">
        <v>20695</v>
      </c>
      <c r="D30" s="26">
        <v>4</v>
      </c>
      <c r="E30" s="26">
        <v>0.2</v>
      </c>
    </row>
    <row r="31" spans="1:5" x14ac:dyDescent="0.3">
      <c r="A31" s="24" t="s">
        <v>5</v>
      </c>
      <c r="B31" s="24" t="s">
        <v>72</v>
      </c>
      <c r="C31" s="25">
        <v>71574</v>
      </c>
      <c r="D31" s="26">
        <v>63</v>
      </c>
      <c r="E31" s="26">
        <v>0.9</v>
      </c>
    </row>
    <row r="32" spans="1:5" x14ac:dyDescent="0.3">
      <c r="A32" s="24" t="s">
        <v>5</v>
      </c>
      <c r="B32" s="24" t="s">
        <v>73</v>
      </c>
      <c r="C32" s="25">
        <v>23823</v>
      </c>
      <c r="D32" s="26">
        <v>2</v>
      </c>
      <c r="E32" s="26">
        <v>0.1</v>
      </c>
    </row>
    <row r="33" spans="1:5" x14ac:dyDescent="0.3">
      <c r="A33" s="24" t="s">
        <v>5</v>
      </c>
      <c r="B33" s="24" t="s">
        <v>75</v>
      </c>
      <c r="C33" s="25">
        <v>13835</v>
      </c>
      <c r="D33" s="26">
        <v>2</v>
      </c>
      <c r="E33" s="26">
        <v>0.2</v>
      </c>
    </row>
    <row r="34" spans="1:5" x14ac:dyDescent="0.3">
      <c r="A34" s="24" t="s">
        <v>5</v>
      </c>
      <c r="B34" s="24" t="s">
        <v>76</v>
      </c>
      <c r="C34" s="25">
        <v>13804</v>
      </c>
      <c r="D34" s="26">
        <v>7</v>
      </c>
      <c r="E34" s="26">
        <v>0.5</v>
      </c>
    </row>
    <row r="35" spans="1:5" x14ac:dyDescent="0.3">
      <c r="A35" s="24" t="s">
        <v>5</v>
      </c>
      <c r="B35" s="24" t="s">
        <v>77</v>
      </c>
      <c r="C35" s="25">
        <v>6576</v>
      </c>
      <c r="D35" s="26">
        <v>1</v>
      </c>
      <c r="E35" s="26">
        <v>0.2</v>
      </c>
    </row>
    <row r="36" spans="1:5" x14ac:dyDescent="0.3">
      <c r="A36" s="24" t="s">
        <v>5</v>
      </c>
      <c r="B36" s="24" t="s">
        <v>78</v>
      </c>
      <c r="C36" s="25">
        <v>58647</v>
      </c>
      <c r="D36" s="26">
        <v>39</v>
      </c>
      <c r="E36" s="26">
        <v>0.7</v>
      </c>
    </row>
    <row r="37" spans="1:5" x14ac:dyDescent="0.3">
      <c r="A37" s="24" t="s">
        <v>5</v>
      </c>
      <c r="B37" s="24" t="s">
        <v>79</v>
      </c>
      <c r="C37" s="25">
        <v>15897</v>
      </c>
      <c r="D37" s="26">
        <v>2</v>
      </c>
      <c r="E37" s="26">
        <v>0.1</v>
      </c>
    </row>
    <row r="38" spans="1:5" x14ac:dyDescent="0.3">
      <c r="A38" s="24" t="s">
        <v>5</v>
      </c>
      <c r="B38" s="24" t="s">
        <v>82</v>
      </c>
      <c r="C38" s="25">
        <v>22609</v>
      </c>
      <c r="D38" s="26">
        <v>9</v>
      </c>
      <c r="E38" s="26">
        <v>0.4</v>
      </c>
    </row>
    <row r="39" spans="1:5" x14ac:dyDescent="0.3">
      <c r="A39" s="24" t="s">
        <v>5</v>
      </c>
      <c r="B39" s="24" t="s">
        <v>84</v>
      </c>
      <c r="C39" s="25">
        <v>24071</v>
      </c>
      <c r="D39" s="26">
        <v>16</v>
      </c>
      <c r="E39" s="26">
        <v>0.7</v>
      </c>
    </row>
    <row r="40" spans="1:5" x14ac:dyDescent="0.3">
      <c r="A40" s="24" t="s">
        <v>5</v>
      </c>
      <c r="B40" s="24" t="s">
        <v>88</v>
      </c>
      <c r="C40" s="25">
        <v>93927</v>
      </c>
      <c r="D40" s="26">
        <v>4</v>
      </c>
      <c r="E40" s="26">
        <v>0</v>
      </c>
    </row>
    <row r="41" spans="1:5" x14ac:dyDescent="0.3">
      <c r="A41" s="24" t="s">
        <v>5</v>
      </c>
      <c r="B41" s="24" t="s">
        <v>91</v>
      </c>
      <c r="C41" s="25">
        <v>46220</v>
      </c>
      <c r="D41" s="26">
        <v>19</v>
      </c>
      <c r="E41" s="26">
        <v>0.4</v>
      </c>
    </row>
    <row r="42" spans="1:5" x14ac:dyDescent="0.3">
      <c r="A42" s="24" t="s">
        <v>5</v>
      </c>
      <c r="B42" s="24" t="s">
        <v>92</v>
      </c>
      <c r="C42" s="25">
        <v>11323</v>
      </c>
      <c r="D42" s="26">
        <v>5</v>
      </c>
      <c r="E42" s="26">
        <v>0.5</v>
      </c>
    </row>
    <row r="43" spans="1:5" x14ac:dyDescent="0.3">
      <c r="A43" s="24" t="s">
        <v>5</v>
      </c>
      <c r="B43" s="24" t="s">
        <v>94</v>
      </c>
      <c r="C43" s="25">
        <v>20813</v>
      </c>
      <c r="D43" s="26">
        <v>4</v>
      </c>
      <c r="E43" s="26">
        <v>0.2</v>
      </c>
    </row>
    <row r="44" spans="1:5" x14ac:dyDescent="0.3">
      <c r="A44" s="24" t="s">
        <v>5</v>
      </c>
      <c r="B44" s="24" t="s">
        <v>95</v>
      </c>
      <c r="C44" s="25">
        <v>30604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96</v>
      </c>
      <c r="C45" s="25">
        <v>30873</v>
      </c>
      <c r="D45" s="26">
        <v>3</v>
      </c>
      <c r="E45" s="26">
        <v>0.1</v>
      </c>
    </row>
    <row r="46" spans="1:5" x14ac:dyDescent="0.3">
      <c r="A46" s="24" t="s">
        <v>5</v>
      </c>
      <c r="B46" s="24" t="s">
        <v>97</v>
      </c>
      <c r="C46" s="25">
        <v>51990</v>
      </c>
      <c r="D46" s="26">
        <v>4</v>
      </c>
      <c r="E46" s="26">
        <v>0.1</v>
      </c>
    </row>
    <row r="47" spans="1:5" x14ac:dyDescent="0.3">
      <c r="A47" s="24" t="s">
        <v>5</v>
      </c>
      <c r="B47" s="24" t="s">
        <v>99</v>
      </c>
      <c r="C47" s="25">
        <v>31786</v>
      </c>
      <c r="D47" s="26">
        <v>1</v>
      </c>
      <c r="E47" s="26">
        <v>0</v>
      </c>
    </row>
    <row r="48" spans="1:5" x14ac:dyDescent="0.3">
      <c r="A48" s="24" t="s">
        <v>5</v>
      </c>
      <c r="B48" s="24" t="s">
        <v>100</v>
      </c>
      <c r="C48" s="25">
        <v>24278</v>
      </c>
      <c r="D48" s="26">
        <v>2</v>
      </c>
      <c r="E48" s="26">
        <v>0.1</v>
      </c>
    </row>
    <row r="49" spans="1:5" x14ac:dyDescent="0.3">
      <c r="A49" s="24" t="s">
        <v>5</v>
      </c>
      <c r="B49" s="24" t="s">
        <v>103</v>
      </c>
      <c r="C49" s="25">
        <v>19032</v>
      </c>
      <c r="D49" s="26">
        <v>7</v>
      </c>
      <c r="E49" s="26">
        <v>0.4</v>
      </c>
    </row>
    <row r="50" spans="1:5" x14ac:dyDescent="0.3">
      <c r="A50" s="24" t="s">
        <v>5</v>
      </c>
      <c r="B50" s="24" t="s">
        <v>106</v>
      </c>
      <c r="C50" s="25">
        <v>59280</v>
      </c>
      <c r="D50" s="26">
        <v>23</v>
      </c>
      <c r="E50" s="26">
        <v>0.4</v>
      </c>
    </row>
    <row r="51" spans="1:5" x14ac:dyDescent="0.3">
      <c r="A51" s="24" t="s">
        <v>5</v>
      </c>
      <c r="B51" s="24" t="s">
        <v>107</v>
      </c>
      <c r="C51" s="25">
        <v>24092</v>
      </c>
      <c r="D51" s="26">
        <v>2</v>
      </c>
      <c r="E51" s="26">
        <v>0.1</v>
      </c>
    </row>
    <row r="52" spans="1:5" x14ac:dyDescent="0.3">
      <c r="A52" s="28" t="str">
        <f>CONCATENATE("Total (",RIGHT(Índice!$A$4,2),")")</f>
        <v>Total (AL)</v>
      </c>
      <c r="B52" s="28"/>
      <c r="C52" s="29">
        <f>SUM(C5:C51)</f>
        <v>2450601</v>
      </c>
      <c r="D52" s="29">
        <f>SUM(D5:D51)</f>
        <v>2847</v>
      </c>
      <c r="E52" s="30">
        <f>D52/(C52/1000)</f>
        <v>1.1617558305085161</v>
      </c>
    </row>
    <row r="53" spans="1:5" x14ac:dyDescent="0.3">
      <c r="A53" s="31"/>
      <c r="B53" s="31"/>
      <c r="C53" s="32"/>
      <c r="D53" s="32" t="s">
        <v>148</v>
      </c>
      <c r="E53" s="33">
        <f>MIN($E$5:$E$51)</f>
        <v>0</v>
      </c>
    </row>
    <row r="54" spans="1:5" x14ac:dyDescent="0.3">
      <c r="A54" s="31"/>
      <c r="B54" s="31"/>
      <c r="C54" s="32"/>
      <c r="D54" s="32" t="s">
        <v>149</v>
      </c>
      <c r="E54" s="33">
        <f>MAX($E$5:$E$51)</f>
        <v>5.7</v>
      </c>
    </row>
    <row r="55" spans="1:5" x14ac:dyDescent="0.3">
      <c r="A55" s="34" t="s">
        <v>150</v>
      </c>
      <c r="B55" s="34"/>
      <c r="C55" s="35">
        <v>168422276</v>
      </c>
      <c r="D55" s="35">
        <v>171982</v>
      </c>
      <c r="E55" s="36">
        <v>1.021135707725503</v>
      </c>
    </row>
    <row r="56" spans="1:5" x14ac:dyDescent="0.3">
      <c r="A56" s="34"/>
      <c r="B56" s="34"/>
      <c r="C56" s="35"/>
      <c r="D56" s="35" t="s">
        <v>148</v>
      </c>
      <c r="E56" s="36">
        <v>0</v>
      </c>
    </row>
    <row r="57" spans="1:5" x14ac:dyDescent="0.3">
      <c r="A57" s="37"/>
      <c r="B57" s="37"/>
      <c r="C57" s="38"/>
      <c r="D57" s="38" t="s">
        <v>149</v>
      </c>
      <c r="E57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2023-12-13T11:45:06Z</dcterms:modified>
</cp:coreProperties>
</file>